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240" yWindow="105" windowWidth="9300" windowHeight="4920" firstSheet="2" activeTab="10"/>
  </bookViews>
  <sheets>
    <sheet name="1 день" sheetId="14" r:id="rId1"/>
    <sheet name="2 день" sheetId="10" r:id="rId2"/>
    <sheet name="3 день" sheetId="9" r:id="rId3"/>
    <sheet name="4 день" sheetId="8" r:id="rId4"/>
    <sheet name="5 день" sheetId="7" r:id="rId5"/>
    <sheet name="6 день" sheetId="4" r:id="rId6"/>
    <sheet name="7 день" sheetId="1" r:id="rId7"/>
    <sheet name="8 день" sheetId="6" r:id="rId8"/>
    <sheet name="9 день" sheetId="12" r:id="rId9"/>
    <sheet name="10 день" sheetId="11" r:id="rId10"/>
    <sheet name="11 день" sheetId="5" r:id="rId11"/>
    <sheet name="12 день" sheetId="13" r:id="rId12"/>
    <sheet name="13 день" sheetId="15" r:id="rId13"/>
    <sheet name="14 день" sheetId="16" r:id="rId14"/>
    <sheet name="15 день" sheetId="17" r:id="rId15"/>
    <sheet name="16 день" sheetId="18" r:id="rId16"/>
    <sheet name="17 день" sheetId="19" r:id="rId17"/>
    <sheet name="18 день" sheetId="20" r:id="rId18"/>
    <sheet name="19 день" sheetId="21" r:id="rId19"/>
    <sheet name="20 день" sheetId="22" r:id="rId20"/>
  </sheets>
  <calcPr calcId="162913"/>
</workbook>
</file>

<file path=xl/calcChain.xml><?xml version="1.0" encoding="utf-8"?>
<calcChain xmlns="http://schemas.openxmlformats.org/spreadsheetml/2006/main">
  <c r="D10" i="21" l="1"/>
  <c r="D30" i="21"/>
  <c r="L10" i="15"/>
  <c r="L13" i="15"/>
  <c r="L14" i="15" s="1"/>
  <c r="L29" i="15" s="1"/>
  <c r="L23" i="15"/>
  <c r="K29" i="15"/>
  <c r="J29" i="15"/>
  <c r="I29" i="15"/>
  <c r="K23" i="15"/>
  <c r="J23" i="15"/>
  <c r="I23" i="15"/>
  <c r="K13" i="15"/>
  <c r="K14" i="15" s="1"/>
  <c r="J13" i="15"/>
  <c r="J14" i="15" s="1"/>
  <c r="I13" i="15"/>
  <c r="I14" i="15" s="1"/>
  <c r="K10" i="15"/>
  <c r="J10" i="15"/>
  <c r="J30" i="15" s="1"/>
  <c r="I10" i="15"/>
  <c r="F29" i="15"/>
  <c r="E29" i="15"/>
  <c r="D29" i="15"/>
  <c r="G23" i="15"/>
  <c r="F23" i="15"/>
  <c r="E23" i="15"/>
  <c r="D23" i="15"/>
  <c r="G13" i="15"/>
  <c r="G14" i="15" s="1"/>
  <c r="F13" i="15"/>
  <c r="F14" i="15" s="1"/>
  <c r="E13" i="15"/>
  <c r="E14" i="15" s="1"/>
  <c r="D13" i="15"/>
  <c r="D14" i="15" s="1"/>
  <c r="G10" i="15"/>
  <c r="G30" i="15" s="1"/>
  <c r="F10" i="15"/>
  <c r="E10" i="15"/>
  <c r="E30" i="15" s="1"/>
  <c r="D10" i="15"/>
  <c r="L10" i="19"/>
  <c r="L13" i="19"/>
  <c r="L14" i="19"/>
  <c r="L23" i="19"/>
  <c r="L29" i="19"/>
  <c r="K10" i="19"/>
  <c r="K13" i="19"/>
  <c r="K14" i="19" s="1"/>
  <c r="K23" i="19"/>
  <c r="K29" i="19"/>
  <c r="J10" i="19"/>
  <c r="J13" i="19"/>
  <c r="J14" i="19"/>
  <c r="J23" i="19"/>
  <c r="J29" i="19"/>
  <c r="G10" i="19"/>
  <c r="G13" i="19"/>
  <c r="G14" i="19" s="1"/>
  <c r="G23" i="19"/>
  <c r="G29" i="19"/>
  <c r="F10" i="19"/>
  <c r="F13" i="19"/>
  <c r="F14" i="19"/>
  <c r="F23" i="19"/>
  <c r="F29" i="19"/>
  <c r="E10" i="19"/>
  <c r="E13" i="19"/>
  <c r="E14" i="19" s="1"/>
  <c r="E23" i="19"/>
  <c r="E29" i="19"/>
  <c r="D29" i="19"/>
  <c r="D30" i="19" s="1"/>
  <c r="H23" i="19"/>
  <c r="H13" i="19"/>
  <c r="H14" i="19" s="1"/>
  <c r="H10" i="19"/>
  <c r="L23" i="5"/>
  <c r="L28" i="5"/>
  <c r="K23" i="5"/>
  <c r="K28" i="5"/>
  <c r="J23" i="5"/>
  <c r="J28" i="5"/>
  <c r="I23" i="5"/>
  <c r="I28" i="5"/>
  <c r="G23" i="5"/>
  <c r="G28" i="5"/>
  <c r="F23" i="5"/>
  <c r="F28" i="5"/>
  <c r="E23" i="5"/>
  <c r="E28" i="5"/>
  <c r="D23" i="5"/>
  <c r="D28" i="5"/>
  <c r="L14" i="5"/>
  <c r="K14" i="5"/>
  <c r="J14" i="5"/>
  <c r="I14" i="5"/>
  <c r="G14" i="5"/>
  <c r="F14" i="5"/>
  <c r="E14" i="5"/>
  <c r="D14" i="5"/>
  <c r="L10" i="5"/>
  <c r="K10" i="5"/>
  <c r="K29" i="5" s="1"/>
  <c r="J10" i="5"/>
  <c r="I10" i="5"/>
  <c r="I29" i="5" s="1"/>
  <c r="G10" i="5"/>
  <c r="F10" i="5"/>
  <c r="F29" i="5" s="1"/>
  <c r="E10" i="5"/>
  <c r="D10" i="5"/>
  <c r="D29" i="5" s="1"/>
  <c r="L21" i="11"/>
  <c r="L28" i="11" s="1"/>
  <c r="K21" i="11"/>
  <c r="K28" i="11" s="1"/>
  <c r="J21" i="11"/>
  <c r="J28" i="11" s="1"/>
  <c r="I21" i="11"/>
  <c r="I28" i="11" s="1"/>
  <c r="G21" i="11"/>
  <c r="G28" i="11" s="1"/>
  <c r="F21" i="11"/>
  <c r="F28" i="11" s="1"/>
  <c r="E21" i="11"/>
  <c r="E28" i="11" s="1"/>
  <c r="D21" i="11"/>
  <c r="D28" i="11" s="1"/>
  <c r="L28" i="12"/>
  <c r="L29" i="12" s="1"/>
  <c r="K28" i="12"/>
  <c r="K29" i="12" s="1"/>
  <c r="J28" i="12"/>
  <c r="J29" i="12" s="1"/>
  <c r="I28" i="12"/>
  <c r="I29" i="12" s="1"/>
  <c r="G28" i="12"/>
  <c r="G29" i="12" s="1"/>
  <c r="F28" i="12"/>
  <c r="F29" i="12" s="1"/>
  <c r="E21" i="12"/>
  <c r="E28" i="12"/>
  <c r="E29" i="12" s="1"/>
  <c r="D28" i="12"/>
  <c r="D29" i="12" s="1"/>
  <c r="L21" i="6"/>
  <c r="L27" i="6"/>
  <c r="K21" i="6"/>
  <c r="K28" i="6" s="1"/>
  <c r="K27" i="6"/>
  <c r="J21" i="6"/>
  <c r="J27" i="6"/>
  <c r="J28" i="6" s="1"/>
  <c r="I21" i="6"/>
  <c r="I27" i="6"/>
  <c r="I28" i="6" s="1"/>
  <c r="G21" i="6"/>
  <c r="G27" i="6"/>
  <c r="F21" i="6"/>
  <c r="F27" i="6"/>
  <c r="F28" i="6"/>
  <c r="E21" i="6"/>
  <c r="E27" i="6"/>
  <c r="E28" i="6" s="1"/>
  <c r="D21" i="6"/>
  <c r="D27" i="6"/>
  <c r="D28" i="6" s="1"/>
  <c r="L27" i="1"/>
  <c r="L21" i="1"/>
  <c r="K27" i="1"/>
  <c r="K21" i="1"/>
  <c r="J27" i="1"/>
  <c r="J21" i="1"/>
  <c r="I27" i="1"/>
  <c r="I21" i="1"/>
  <c r="G27" i="1"/>
  <c r="G21" i="1"/>
  <c r="F27" i="1"/>
  <c r="F21" i="1"/>
  <c r="E27" i="1"/>
  <c r="E21" i="1"/>
  <c r="D27" i="1"/>
  <c r="D21" i="1"/>
  <c r="L10" i="1"/>
  <c r="L28" i="1" s="1"/>
  <c r="K10" i="1"/>
  <c r="J10" i="1"/>
  <c r="J28" i="1" s="1"/>
  <c r="I10" i="1"/>
  <c r="G10" i="1"/>
  <c r="G28" i="1" s="1"/>
  <c r="F10" i="1"/>
  <c r="E10" i="1"/>
  <c r="E28" i="1" s="1"/>
  <c r="D10" i="1"/>
  <c r="L10" i="4"/>
  <c r="L27" i="4" s="1"/>
  <c r="L21" i="4"/>
  <c r="L26" i="4"/>
  <c r="K10" i="4"/>
  <c r="K27" i="4" s="1"/>
  <c r="K21" i="4"/>
  <c r="K26" i="4"/>
  <c r="J10" i="4"/>
  <c r="J27" i="4" s="1"/>
  <c r="J21" i="4"/>
  <c r="J26" i="4"/>
  <c r="I10" i="4"/>
  <c r="I27" i="4" s="1"/>
  <c r="I21" i="4"/>
  <c r="I26" i="4"/>
  <c r="G10" i="4"/>
  <c r="G26" i="4"/>
  <c r="F10" i="4"/>
  <c r="F26" i="4"/>
  <c r="E10" i="4"/>
  <c r="E26" i="4"/>
  <c r="D10" i="4"/>
  <c r="D26" i="4"/>
  <c r="G21" i="4"/>
  <c r="F21" i="4"/>
  <c r="E21" i="4"/>
  <c r="E27" i="4" s="1"/>
  <c r="D21" i="4"/>
  <c r="L29" i="22"/>
  <c r="L10" i="22"/>
  <c r="L23" i="22"/>
  <c r="K29" i="22"/>
  <c r="K10" i="22"/>
  <c r="K23" i="22"/>
  <c r="J29" i="22"/>
  <c r="J10" i="22"/>
  <c r="J23" i="22"/>
  <c r="I29" i="22"/>
  <c r="I10" i="22"/>
  <c r="I23" i="22"/>
  <c r="G29" i="22"/>
  <c r="G10" i="22"/>
  <c r="G23" i="22"/>
  <c r="F29" i="22"/>
  <c r="F10" i="22"/>
  <c r="F23" i="22"/>
  <c r="E29" i="22"/>
  <c r="E10" i="22"/>
  <c r="E23" i="22"/>
  <c r="D29" i="22"/>
  <c r="D10" i="22"/>
  <c r="D23" i="22"/>
  <c r="L30" i="21"/>
  <c r="L10" i="21"/>
  <c r="L23" i="21"/>
  <c r="K30" i="21"/>
  <c r="K10" i="21"/>
  <c r="K23" i="21"/>
  <c r="J30" i="21"/>
  <c r="J10" i="21"/>
  <c r="J23" i="21"/>
  <c r="I30" i="21"/>
  <c r="I10" i="21"/>
  <c r="I23" i="21"/>
  <c r="G30" i="21"/>
  <c r="G10" i="21"/>
  <c r="G23" i="21"/>
  <c r="F30" i="21"/>
  <c r="F10" i="21"/>
  <c r="F23" i="21"/>
  <c r="E30" i="21"/>
  <c r="E10" i="21"/>
  <c r="E23" i="21"/>
  <c r="D23" i="21"/>
  <c r="L29" i="20"/>
  <c r="L23" i="20"/>
  <c r="L10" i="20"/>
  <c r="K29" i="20"/>
  <c r="K23" i="20"/>
  <c r="K10" i="20"/>
  <c r="J29" i="20"/>
  <c r="J23" i="20"/>
  <c r="J10" i="20"/>
  <c r="I29" i="20"/>
  <c r="I23" i="20"/>
  <c r="I10" i="20"/>
  <c r="G29" i="20"/>
  <c r="G23" i="20"/>
  <c r="G10" i="20"/>
  <c r="F29" i="20"/>
  <c r="F23" i="20"/>
  <c r="F10" i="20"/>
  <c r="E29" i="20"/>
  <c r="E23" i="20"/>
  <c r="E10" i="20"/>
  <c r="D29" i="20"/>
  <c r="D23" i="20"/>
  <c r="D10" i="20"/>
  <c r="L29" i="18"/>
  <c r="L10" i="18"/>
  <c r="L23" i="18"/>
  <c r="K29" i="18"/>
  <c r="K10" i="18"/>
  <c r="K23" i="18"/>
  <c r="J29" i="18"/>
  <c r="J10" i="18"/>
  <c r="J23" i="18"/>
  <c r="I29" i="18"/>
  <c r="I10" i="18"/>
  <c r="I23" i="18"/>
  <c r="G29" i="18"/>
  <c r="G10" i="18"/>
  <c r="G23" i="18"/>
  <c r="F29" i="18"/>
  <c r="F10" i="18"/>
  <c r="F23" i="18"/>
  <c r="E29" i="18"/>
  <c r="E10" i="18"/>
  <c r="E23" i="18"/>
  <c r="D29" i="18"/>
  <c r="D10" i="18"/>
  <c r="D23" i="18"/>
  <c r="L29" i="17"/>
  <c r="L10" i="17"/>
  <c r="L23" i="17"/>
  <c r="K29" i="17"/>
  <c r="K10" i="17"/>
  <c r="K23" i="17"/>
  <c r="J29" i="17"/>
  <c r="J10" i="17"/>
  <c r="J23" i="17"/>
  <c r="I29" i="17"/>
  <c r="I10" i="17"/>
  <c r="I23" i="17"/>
  <c r="G29" i="17"/>
  <c r="G10" i="17"/>
  <c r="G23" i="17"/>
  <c r="F29" i="17"/>
  <c r="F10" i="17"/>
  <c r="F30" i="17" s="1"/>
  <c r="F23" i="17"/>
  <c r="E29" i="17"/>
  <c r="E10" i="17"/>
  <c r="E23" i="17"/>
  <c r="D29" i="17"/>
  <c r="D10" i="17"/>
  <c r="D23" i="17"/>
  <c r="L29" i="16"/>
  <c r="L10" i="16"/>
  <c r="L23" i="16"/>
  <c r="K29" i="16"/>
  <c r="K10" i="16"/>
  <c r="K30" i="16" s="1"/>
  <c r="K23" i="16"/>
  <c r="J29" i="16"/>
  <c r="J10" i="16"/>
  <c r="J23" i="16"/>
  <c r="I29" i="16"/>
  <c r="I10" i="16"/>
  <c r="I23" i="16"/>
  <c r="G29" i="16"/>
  <c r="G10" i="16"/>
  <c r="G23" i="16"/>
  <c r="F29" i="16"/>
  <c r="F10" i="16"/>
  <c r="F30" i="16" s="1"/>
  <c r="F23" i="16"/>
  <c r="E29" i="16"/>
  <c r="E10" i="16"/>
  <c r="E23" i="16"/>
  <c r="D29" i="16"/>
  <c r="D10" i="16"/>
  <c r="D23" i="16"/>
  <c r="L29" i="13"/>
  <c r="L10" i="13"/>
  <c r="L23" i="13"/>
  <c r="K29" i="13"/>
  <c r="K10" i="13"/>
  <c r="K30" i="13" s="1"/>
  <c r="K23" i="13"/>
  <c r="J29" i="13"/>
  <c r="J10" i="13"/>
  <c r="J23" i="13"/>
  <c r="I29" i="13"/>
  <c r="I10" i="13"/>
  <c r="I23" i="13"/>
  <c r="G29" i="13"/>
  <c r="G10" i="13"/>
  <c r="G23" i="13"/>
  <c r="F29" i="13"/>
  <c r="F10" i="13"/>
  <c r="F30" i="13" s="1"/>
  <c r="F23" i="13"/>
  <c r="E29" i="13"/>
  <c r="E10" i="13"/>
  <c r="E23" i="13"/>
  <c r="D29" i="13"/>
  <c r="D10" i="13"/>
  <c r="D23" i="13"/>
  <c r="L29" i="7"/>
  <c r="L10" i="7"/>
  <c r="L23" i="7"/>
  <c r="K29" i="7"/>
  <c r="K10" i="7"/>
  <c r="K30" i="7" s="1"/>
  <c r="K23" i="7"/>
  <c r="J29" i="7"/>
  <c r="J10" i="7"/>
  <c r="J23" i="7"/>
  <c r="I29" i="7"/>
  <c r="I10" i="7"/>
  <c r="I23" i="7"/>
  <c r="G29" i="7"/>
  <c r="G10" i="7"/>
  <c r="G23" i="7"/>
  <c r="F29" i="7"/>
  <c r="F10" i="7"/>
  <c r="F30" i="7" s="1"/>
  <c r="F23" i="7"/>
  <c r="E29" i="7"/>
  <c r="E10" i="7"/>
  <c r="E23" i="7"/>
  <c r="D29" i="7"/>
  <c r="D10" i="7"/>
  <c r="D23" i="7"/>
  <c r="L29" i="8"/>
  <c r="K29" i="8"/>
  <c r="J29" i="8"/>
  <c r="I29" i="8"/>
  <c r="G29" i="8"/>
  <c r="F29" i="8"/>
  <c r="E29" i="8"/>
  <c r="D29" i="8"/>
  <c r="D29" i="9"/>
  <c r="D23" i="9"/>
  <c r="L29" i="10"/>
  <c r="K29" i="10"/>
  <c r="J29" i="10"/>
  <c r="I29" i="10"/>
  <c r="G29" i="10"/>
  <c r="F29" i="10"/>
  <c r="E29" i="10"/>
  <c r="D29" i="10"/>
  <c r="L13" i="22"/>
  <c r="L14" i="22" s="1"/>
  <c r="K13" i="22"/>
  <c r="K14" i="22" s="1"/>
  <c r="K30" i="22" s="1"/>
  <c r="J13" i="22"/>
  <c r="J14" i="22" s="1"/>
  <c r="I13" i="22"/>
  <c r="I14" i="22" s="1"/>
  <c r="G13" i="22"/>
  <c r="G14" i="22" s="1"/>
  <c r="F13" i="22"/>
  <c r="F14" i="22" s="1"/>
  <c r="F30" i="22" s="1"/>
  <c r="E13" i="22"/>
  <c r="E14" i="22" s="1"/>
  <c r="D13" i="22"/>
  <c r="D14" i="22" s="1"/>
  <c r="L13" i="21"/>
  <c r="L14" i="21" s="1"/>
  <c r="K13" i="21"/>
  <c r="K14" i="21" s="1"/>
  <c r="J13" i="21"/>
  <c r="J14" i="21" s="1"/>
  <c r="I13" i="21"/>
  <c r="I14" i="21" s="1"/>
  <c r="G13" i="21"/>
  <c r="G14" i="21" s="1"/>
  <c r="F13" i="21"/>
  <c r="F14" i="21" s="1"/>
  <c r="E13" i="21"/>
  <c r="E14" i="21" s="1"/>
  <c r="D13" i="21"/>
  <c r="D14" i="21" s="1"/>
  <c r="L13" i="20"/>
  <c r="L14" i="20" s="1"/>
  <c r="K13" i="20"/>
  <c r="K14" i="20" s="1"/>
  <c r="J13" i="20"/>
  <c r="J14" i="20" s="1"/>
  <c r="J30" i="20" s="1"/>
  <c r="I13" i="20"/>
  <c r="I14" i="20" s="1"/>
  <c r="I30" i="20" s="1"/>
  <c r="G13" i="20"/>
  <c r="G14" i="20" s="1"/>
  <c r="F13" i="20"/>
  <c r="F14" i="20" s="1"/>
  <c r="E13" i="20"/>
  <c r="E14" i="20" s="1"/>
  <c r="E30" i="20" s="1"/>
  <c r="D13" i="20"/>
  <c r="D14" i="20" s="1"/>
  <c r="D30" i="20" s="1"/>
  <c r="L13" i="18"/>
  <c r="L14" i="18" s="1"/>
  <c r="K13" i="18"/>
  <c r="K14" i="18" s="1"/>
  <c r="J13" i="18"/>
  <c r="J14" i="18" s="1"/>
  <c r="I13" i="18"/>
  <c r="I14" i="18" s="1"/>
  <c r="I30" i="18" s="1"/>
  <c r="G13" i="18"/>
  <c r="G14" i="18" s="1"/>
  <c r="F13" i="18"/>
  <c r="F14" i="18" s="1"/>
  <c r="E13" i="18"/>
  <c r="E14" i="18" s="1"/>
  <c r="D13" i="18"/>
  <c r="D14" i="18" s="1"/>
  <c r="D30" i="18" s="1"/>
  <c r="L13" i="17"/>
  <c r="L14" i="17" s="1"/>
  <c r="K13" i="17"/>
  <c r="K14" i="17" s="1"/>
  <c r="J13" i="17"/>
  <c r="J14" i="17" s="1"/>
  <c r="I13" i="17"/>
  <c r="I14" i="17" s="1"/>
  <c r="I30" i="17" s="1"/>
  <c r="G13" i="17"/>
  <c r="G14" i="17" s="1"/>
  <c r="F13" i="17"/>
  <c r="F14" i="17" s="1"/>
  <c r="E13" i="17"/>
  <c r="E14" i="17" s="1"/>
  <c r="E30" i="17" s="1"/>
  <c r="D13" i="17"/>
  <c r="D14" i="17" s="1"/>
  <c r="L13" i="16"/>
  <c r="L14" i="16" s="1"/>
  <c r="K13" i="16"/>
  <c r="K14" i="16" s="1"/>
  <c r="J13" i="16"/>
  <c r="J14" i="16" s="1"/>
  <c r="J30" i="16" s="1"/>
  <c r="I13" i="16"/>
  <c r="I14" i="16" s="1"/>
  <c r="G13" i="16"/>
  <c r="G14" i="16" s="1"/>
  <c r="F13" i="16"/>
  <c r="F14" i="16" s="1"/>
  <c r="E13" i="16"/>
  <c r="E14" i="16" s="1"/>
  <c r="E30" i="16" s="1"/>
  <c r="D13" i="16"/>
  <c r="D14" i="16" s="1"/>
  <c r="L13" i="13"/>
  <c r="L14" i="13" s="1"/>
  <c r="K13" i="13"/>
  <c r="K14" i="13" s="1"/>
  <c r="J13" i="13"/>
  <c r="J14" i="13" s="1"/>
  <c r="J30" i="13" s="1"/>
  <c r="I13" i="13"/>
  <c r="I14" i="13" s="1"/>
  <c r="G13" i="13"/>
  <c r="G14" i="13" s="1"/>
  <c r="F13" i="13"/>
  <c r="F14" i="13" s="1"/>
  <c r="E13" i="13"/>
  <c r="E14" i="13" s="1"/>
  <c r="E30" i="13" s="1"/>
  <c r="D13" i="13"/>
  <c r="D14" i="13" s="1"/>
  <c r="L13" i="7"/>
  <c r="L14" i="7" s="1"/>
  <c r="K13" i="7"/>
  <c r="K14" i="7" s="1"/>
  <c r="J13" i="7"/>
  <c r="J14" i="7" s="1"/>
  <c r="J30" i="7" s="1"/>
  <c r="I13" i="7"/>
  <c r="I14" i="7" s="1"/>
  <c r="G13" i="7"/>
  <c r="G14" i="7" s="1"/>
  <c r="F13" i="7"/>
  <c r="F14" i="7" s="1"/>
  <c r="E13" i="7"/>
  <c r="E14" i="7" s="1"/>
  <c r="E30" i="7" s="1"/>
  <c r="D13" i="7"/>
  <c r="D14" i="7" s="1"/>
  <c r="L10" i="8"/>
  <c r="L13" i="8"/>
  <c r="L14" i="8"/>
  <c r="L30" i="8" s="1"/>
  <c r="L23" i="8"/>
  <c r="K10" i="8"/>
  <c r="K13" i="8"/>
  <c r="K14" i="8" s="1"/>
  <c r="K30" i="8" s="1"/>
  <c r="K23" i="8"/>
  <c r="J10" i="8"/>
  <c r="J13" i="8"/>
  <c r="J14" i="8"/>
  <c r="J30" i="8" s="1"/>
  <c r="J23" i="8"/>
  <c r="I10" i="8"/>
  <c r="I13" i="8"/>
  <c r="I14" i="8" s="1"/>
  <c r="I30" i="8" s="1"/>
  <c r="I23" i="8"/>
  <c r="G10" i="8"/>
  <c r="G13" i="8"/>
  <c r="G14" i="8"/>
  <c r="G30" i="8" s="1"/>
  <c r="G23" i="8"/>
  <c r="F10" i="8"/>
  <c r="F13" i="8"/>
  <c r="F14" i="8" s="1"/>
  <c r="F30" i="8" s="1"/>
  <c r="F23" i="8"/>
  <c r="E10" i="8"/>
  <c r="E13" i="8"/>
  <c r="E14" i="8"/>
  <c r="E30" i="8" s="1"/>
  <c r="E23" i="8"/>
  <c r="D10" i="8"/>
  <c r="D13" i="8"/>
  <c r="D14" i="8" s="1"/>
  <c r="D30" i="8" s="1"/>
  <c r="D23" i="8"/>
  <c r="L10" i="9"/>
  <c r="L13" i="9"/>
  <c r="L14" i="9"/>
  <c r="L23" i="9"/>
  <c r="L29" i="9"/>
  <c r="K10" i="9"/>
  <c r="K13" i="9"/>
  <c r="K14" i="9" s="1"/>
  <c r="K23" i="9"/>
  <c r="K29" i="9"/>
  <c r="J10" i="9"/>
  <c r="J13" i="9"/>
  <c r="J14" i="9" s="1"/>
  <c r="J23" i="9"/>
  <c r="J29" i="9"/>
  <c r="I10" i="9"/>
  <c r="I13" i="9"/>
  <c r="I14" i="9" s="1"/>
  <c r="I23" i="9"/>
  <c r="I29" i="9"/>
  <c r="G10" i="9"/>
  <c r="G13" i="9"/>
  <c r="G14" i="9"/>
  <c r="G23" i="9"/>
  <c r="G29" i="9"/>
  <c r="F10" i="9"/>
  <c r="F13" i="9"/>
  <c r="F14" i="9" s="1"/>
  <c r="F23" i="9"/>
  <c r="F29" i="9"/>
  <c r="E10" i="9"/>
  <c r="E13" i="9"/>
  <c r="E14" i="9" s="1"/>
  <c r="E23" i="9"/>
  <c r="E29" i="9"/>
  <c r="D10" i="9"/>
  <c r="D13" i="9"/>
  <c r="D14" i="9" s="1"/>
  <c r="L10" i="10"/>
  <c r="L13" i="10"/>
  <c r="L14" i="10" s="1"/>
  <c r="L23" i="10"/>
  <c r="K10" i="10"/>
  <c r="K13" i="10"/>
  <c r="K14" i="10" s="1"/>
  <c r="K30" i="10" s="1"/>
  <c r="K23" i="10"/>
  <c r="J10" i="10"/>
  <c r="J13" i="10"/>
  <c r="J14" i="10" s="1"/>
  <c r="J23" i="10"/>
  <c r="I10" i="10"/>
  <c r="I13" i="10"/>
  <c r="I14" i="10" s="1"/>
  <c r="I30" i="10" s="1"/>
  <c r="I23" i="10"/>
  <c r="G10" i="10"/>
  <c r="G13" i="10"/>
  <c r="G14" i="10" s="1"/>
  <c r="G23" i="10"/>
  <c r="F10" i="10"/>
  <c r="F13" i="10"/>
  <c r="F14" i="10" s="1"/>
  <c r="F30" i="10" s="1"/>
  <c r="F23" i="10"/>
  <c r="E10" i="10"/>
  <c r="E13" i="10"/>
  <c r="E14" i="10" s="1"/>
  <c r="E23" i="10"/>
  <c r="D10" i="10"/>
  <c r="D13" i="10"/>
  <c r="D14" i="10" s="1"/>
  <c r="D30" i="10" s="1"/>
  <c r="D23" i="10"/>
  <c r="L10" i="14"/>
  <c r="L14" i="14"/>
  <c r="L23" i="14"/>
  <c r="L28" i="14"/>
  <c r="K10" i="14"/>
  <c r="K14" i="14"/>
  <c r="K23" i="14"/>
  <c r="K28" i="14"/>
  <c r="J10" i="14"/>
  <c r="J14" i="14"/>
  <c r="J23" i="14"/>
  <c r="J28" i="14"/>
  <c r="I10" i="14"/>
  <c r="I29" i="14" s="1"/>
  <c r="I14" i="14"/>
  <c r="I23" i="14"/>
  <c r="I28" i="14"/>
  <c r="G10" i="14"/>
  <c r="G14" i="14"/>
  <c r="G23" i="14"/>
  <c r="G28" i="14"/>
  <c r="F10" i="14"/>
  <c r="F14" i="14"/>
  <c r="F23" i="14"/>
  <c r="F28" i="14"/>
  <c r="E10" i="14"/>
  <c r="E14" i="14"/>
  <c r="E23" i="14"/>
  <c r="E28" i="14"/>
  <c r="D23" i="14"/>
  <c r="D28" i="14"/>
  <c r="D10" i="14"/>
  <c r="D14" i="14"/>
  <c r="D29" i="14" s="1"/>
  <c r="E30" i="9" l="1"/>
  <c r="F30" i="9"/>
  <c r="K30" i="9"/>
  <c r="K30" i="17"/>
  <c r="F30" i="18"/>
  <c r="K30" i="18"/>
  <c r="F30" i="20"/>
  <c r="K30" i="20"/>
  <c r="F27" i="4"/>
  <c r="F28" i="1"/>
  <c r="K28" i="1"/>
  <c r="L28" i="6"/>
  <c r="L29" i="5"/>
  <c r="E29" i="14"/>
  <c r="F29" i="14"/>
  <c r="G29" i="14"/>
  <c r="G30" i="9"/>
  <c r="L30" i="9"/>
  <c r="G30" i="7"/>
  <c r="L30" i="7"/>
  <c r="G30" i="13"/>
  <c r="L30" i="13"/>
  <c r="G30" i="16"/>
  <c r="L30" i="16"/>
  <c r="G30" i="17"/>
  <c r="G30" i="20"/>
  <c r="L30" i="20"/>
  <c r="I30" i="7"/>
  <c r="D30" i="13"/>
  <c r="I30" i="13"/>
  <c r="D30" i="16"/>
  <c r="I30" i="16"/>
  <c r="D30" i="17"/>
  <c r="F30" i="15"/>
  <c r="J30" i="9"/>
  <c r="D30" i="15"/>
  <c r="J29" i="14"/>
  <c r="K29" i="14"/>
  <c r="L29" i="14"/>
  <c r="E30" i="10"/>
  <c r="G30" i="10"/>
  <c r="J30" i="10"/>
  <c r="L30" i="10"/>
  <c r="D30" i="9"/>
  <c r="I30" i="9"/>
  <c r="D30" i="22"/>
  <c r="I30" i="22"/>
  <c r="D27" i="4"/>
  <c r="D28" i="1"/>
  <c r="I28" i="1"/>
  <c r="G28" i="6"/>
  <c r="L30" i="15"/>
  <c r="I30" i="15"/>
  <c r="K31" i="21"/>
  <c r="I31" i="21"/>
  <c r="F31" i="21"/>
  <c r="D31" i="21"/>
  <c r="J29" i="5"/>
  <c r="G29" i="5"/>
  <c r="E29" i="5"/>
  <c r="D30" i="7"/>
  <c r="J30" i="17"/>
  <c r="L30" i="17"/>
  <c r="E30" i="18"/>
  <c r="G30" i="18"/>
  <c r="J30" i="18"/>
  <c r="L30" i="18"/>
  <c r="E31" i="21"/>
  <c r="G31" i="21"/>
  <c r="J31" i="21"/>
  <c r="L31" i="21"/>
  <c r="E30" i="22"/>
  <c r="G30" i="22"/>
  <c r="J30" i="22"/>
  <c r="L30" i="22"/>
  <c r="E30" i="19"/>
  <c r="G30" i="19"/>
  <c r="K30" i="19"/>
  <c r="G27" i="4"/>
  <c r="F30" i="19"/>
  <c r="J30" i="19"/>
  <c r="L30" i="19"/>
  <c r="K30" i="15"/>
</calcChain>
</file>

<file path=xl/sharedStrings.xml><?xml version="1.0" encoding="utf-8"?>
<sst xmlns="http://schemas.openxmlformats.org/spreadsheetml/2006/main" count="1244" uniqueCount="283">
  <si>
    <t>Понедельник</t>
  </si>
  <si>
    <t>Наименование</t>
  </si>
  <si>
    <t>Выход</t>
  </si>
  <si>
    <t>белки</t>
  </si>
  <si>
    <t>жиры</t>
  </si>
  <si>
    <t>углеводы</t>
  </si>
  <si>
    <t>ккал</t>
  </si>
  <si>
    <t>Хлеб пшеничный</t>
  </si>
  <si>
    <t>Чай</t>
  </si>
  <si>
    <t>Сок</t>
  </si>
  <si>
    <t>Суп из овощей со сметаной</t>
  </si>
  <si>
    <t>Суфле из мяса говядины</t>
  </si>
  <si>
    <t>Хлеб ржаной</t>
  </si>
  <si>
    <t>Батон с маслом</t>
  </si>
  <si>
    <t>Вторник</t>
  </si>
  <si>
    <t>Кофейный напиток с молоком</t>
  </si>
  <si>
    <t>Свежие фрукты</t>
  </si>
  <si>
    <t>Картофельное пюре</t>
  </si>
  <si>
    <t>Компот из яблок и чернослива</t>
  </si>
  <si>
    <t>Чай с молоком</t>
  </si>
  <si>
    <t>Каша ассотри (рис, пшено)</t>
  </si>
  <si>
    <t>Батон с маслом, сыром</t>
  </si>
  <si>
    <t>20 5 6</t>
  </si>
  <si>
    <t>Какао с молоком</t>
  </si>
  <si>
    <t>Борщ со сметаной</t>
  </si>
  <si>
    <t>Компот из сухофруктов</t>
  </si>
  <si>
    <t>30 5 8</t>
  </si>
  <si>
    <t>Среда</t>
  </si>
  <si>
    <t>Четверг</t>
  </si>
  <si>
    <t>Каша манная молочная</t>
  </si>
  <si>
    <t>Кофейн. напиток с молоком</t>
  </si>
  <si>
    <t>20    5</t>
  </si>
  <si>
    <t>30   5</t>
  </si>
  <si>
    <t>Биточки из мяса кур</t>
  </si>
  <si>
    <t>Рагу из овощей</t>
  </si>
  <si>
    <t>Компот из кураги и изюма</t>
  </si>
  <si>
    <t>Котлеты рыбные</t>
  </si>
  <si>
    <t>Картоф. пюре с морковью</t>
  </si>
  <si>
    <t>Печенье</t>
  </si>
  <si>
    <t>Чай с лимоном</t>
  </si>
  <si>
    <t>Пятница</t>
  </si>
  <si>
    <t>20 5 5</t>
  </si>
  <si>
    <t>30 5 10</t>
  </si>
  <si>
    <t>Свекольник со сметаной</t>
  </si>
  <si>
    <t>Напиток из шиповника</t>
  </si>
  <si>
    <t>Суфле творожное</t>
  </si>
  <si>
    <t>Пряник</t>
  </si>
  <si>
    <t>4.4/13</t>
  </si>
  <si>
    <t>4.14/10</t>
  </si>
  <si>
    <t>4.20/10</t>
  </si>
  <si>
    <t>4.5/2</t>
  </si>
  <si>
    <t>4.45/3</t>
  </si>
  <si>
    <t>4.14/8</t>
  </si>
  <si>
    <t>4.8/13</t>
  </si>
  <si>
    <t>4.15/10</t>
  </si>
  <si>
    <t>4.19/5</t>
  </si>
  <si>
    <t>4.9/13</t>
  </si>
  <si>
    <t>4.23/12-1</t>
  </si>
  <si>
    <t>4.12/10</t>
  </si>
  <si>
    <t>Каша ячневая молочная</t>
  </si>
  <si>
    <t>4.14/4</t>
  </si>
  <si>
    <t>4.11/10</t>
  </si>
  <si>
    <t>4.23/12</t>
  </si>
  <si>
    <t>4.12/2</t>
  </si>
  <si>
    <t>Тефтели из мяса говядины</t>
  </si>
  <si>
    <t>4.20/8</t>
  </si>
  <si>
    <t>4.1/11</t>
  </si>
  <si>
    <t>Каша гречневая вязкая</t>
  </si>
  <si>
    <t>4.3/4</t>
  </si>
  <si>
    <t>№ карты</t>
  </si>
  <si>
    <t>200</t>
  </si>
  <si>
    <t>10</t>
  </si>
  <si>
    <t>180</t>
  </si>
  <si>
    <t>150</t>
  </si>
  <si>
    <t>30</t>
  </si>
  <si>
    <t>100</t>
  </si>
  <si>
    <t>50</t>
  </si>
  <si>
    <t>120</t>
  </si>
  <si>
    <t>40</t>
  </si>
  <si>
    <t>37</t>
  </si>
  <si>
    <t>10-00</t>
  </si>
  <si>
    <t>Завтрак</t>
  </si>
  <si>
    <t>Обед</t>
  </si>
  <si>
    <t>Полдник</t>
  </si>
  <si>
    <t>20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</si>
  <si>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</si>
  <si>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</si>
  <si>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</si>
  <si>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</si>
  <si>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</si>
  <si>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</si>
  <si>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</si>
  <si>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</si>
  <si>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</si>
  <si>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</si>
  <si>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</si>
  <si>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</si>
  <si>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</si>
  <si>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</si>
  <si>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</si>
  <si>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</si>
  <si>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</si>
  <si>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</si>
  <si>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</si>
  <si>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</si>
  <si>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Каша ассорти (пшенично-кукурузная)</t>
  </si>
  <si>
    <t>140</t>
  </si>
  <si>
    <t>Вафли</t>
  </si>
  <si>
    <t>Щи из свежей капусты со сметаной</t>
  </si>
  <si>
    <t>60</t>
  </si>
  <si>
    <t>70</t>
  </si>
  <si>
    <t>80</t>
  </si>
  <si>
    <t>25/5</t>
  </si>
  <si>
    <t>30/5</t>
  </si>
  <si>
    <t>4.19/4</t>
  </si>
  <si>
    <t>4.10/10</t>
  </si>
  <si>
    <t>7.221</t>
  </si>
  <si>
    <t>4.6/2</t>
  </si>
  <si>
    <t>4.26/8</t>
  </si>
  <si>
    <t>4.1/13</t>
  </si>
  <si>
    <t>4.13/10</t>
  </si>
  <si>
    <t>4.19/10</t>
  </si>
  <si>
    <t>4.26/1</t>
  </si>
  <si>
    <t>Салат из отварной свеклы и чернослива</t>
  </si>
  <si>
    <t>4.32/2</t>
  </si>
  <si>
    <t>Биточки из мяса говядины</t>
  </si>
  <si>
    <t>4.3/3</t>
  </si>
  <si>
    <t>4.6/10</t>
  </si>
  <si>
    <t>Суп молочный с крупой</t>
  </si>
  <si>
    <t>4.22/2</t>
  </si>
  <si>
    <t>1-3 лет</t>
  </si>
  <si>
    <t>3-7 лет</t>
  </si>
  <si>
    <t>4.8/4</t>
  </si>
  <si>
    <t>25/5/6</t>
  </si>
  <si>
    <t>30/5/8</t>
  </si>
  <si>
    <t>130</t>
  </si>
  <si>
    <t>Салат из прип. морк. с яблоками</t>
  </si>
  <si>
    <t>4.13/1</t>
  </si>
  <si>
    <t>Суп-пюре из разных овощей</t>
  </si>
  <si>
    <t>4.27/2</t>
  </si>
  <si>
    <t>Каша рисовая рассыпчатая</t>
  </si>
  <si>
    <t>Суфле из печени</t>
  </si>
  <si>
    <t>4.35/8</t>
  </si>
  <si>
    <t>Кисель из клюквы</t>
  </si>
  <si>
    <t>Пирожок с изюмом</t>
  </si>
  <si>
    <t>4.11/12</t>
  </si>
  <si>
    <t>4.5/4</t>
  </si>
  <si>
    <t>4.18/3</t>
  </si>
  <si>
    <t>4.5/9</t>
  </si>
  <si>
    <t>4.4/10</t>
  </si>
  <si>
    <t>Суфле из рыбы</t>
  </si>
  <si>
    <t>4.14/7</t>
  </si>
  <si>
    <t>4.11/4</t>
  </si>
  <si>
    <t>4.27/1</t>
  </si>
  <si>
    <t>Капуста тушеная</t>
  </si>
  <si>
    <t>4.8/3</t>
  </si>
  <si>
    <t>Творожная запеканка</t>
  </si>
  <si>
    <t>4.9/5</t>
  </si>
  <si>
    <t>Гуляш из мяса говядины</t>
  </si>
  <si>
    <t>4.11/8</t>
  </si>
  <si>
    <t>Макаронные изделия отварные</t>
  </si>
  <si>
    <t>4.43/3</t>
  </si>
  <si>
    <t>4.4/4</t>
  </si>
  <si>
    <t>Ужин</t>
  </si>
  <si>
    <t>4.16/2</t>
  </si>
  <si>
    <t>Мясо говядины, туш. с овощами</t>
  </si>
  <si>
    <t>4.3/8</t>
  </si>
  <si>
    <t>4.3/10</t>
  </si>
  <si>
    <t>Ватрушка со сметаной</t>
  </si>
  <si>
    <t>4.6/12</t>
  </si>
  <si>
    <t>4.2/2</t>
  </si>
  <si>
    <t>4.16/4</t>
  </si>
  <si>
    <t>4.39/8</t>
  </si>
  <si>
    <t>4.296</t>
  </si>
  <si>
    <t>Пюре фруктовое</t>
  </si>
  <si>
    <t>7.035</t>
  </si>
  <si>
    <t>4.18/2</t>
  </si>
  <si>
    <t>4.9/7</t>
  </si>
  <si>
    <t>4.4/3</t>
  </si>
  <si>
    <t>Каша ассорти (пшенично-кукур)</t>
  </si>
  <si>
    <t>20/5/5</t>
  </si>
  <si>
    <t>30/5/7</t>
  </si>
  <si>
    <t>Плов из мяса говядины</t>
  </si>
  <si>
    <t>4.4/8</t>
  </si>
  <si>
    <t>Горошек зеленый</t>
  </si>
  <si>
    <t>4.1/1</t>
  </si>
  <si>
    <t>Кнели мясные паровые</t>
  </si>
  <si>
    <t>4.27/8</t>
  </si>
  <si>
    <t>4.8/12</t>
  </si>
  <si>
    <t>Запеканка капуст.с мясом</t>
  </si>
  <si>
    <t>Соус молочный</t>
  </si>
  <si>
    <t>48,6</t>
  </si>
  <si>
    <t>Суп-пюре из картофеля</t>
  </si>
  <si>
    <t>4.25/2</t>
  </si>
  <si>
    <t>4.9/8</t>
  </si>
  <si>
    <t>64,6</t>
  </si>
  <si>
    <t>22</t>
  </si>
  <si>
    <t>224,06</t>
  </si>
  <si>
    <t>Икра кабачковая</t>
  </si>
  <si>
    <t>7.275/2</t>
  </si>
  <si>
    <t>36,54</t>
  </si>
  <si>
    <t>Ватрушка с яблоком</t>
  </si>
  <si>
    <t>Каша пшеная молочная</t>
  </si>
  <si>
    <t>Свекла, туш. в молочн. соусе</t>
  </si>
  <si>
    <t>Каша рисовая молочная</t>
  </si>
  <si>
    <t>20/5</t>
  </si>
  <si>
    <t>4.11/2</t>
  </si>
  <si>
    <t>4.15/3</t>
  </si>
  <si>
    <t>Борщ с фасолью и сметаной</t>
  </si>
  <si>
    <t>4.3/2</t>
  </si>
  <si>
    <t>4.7/4</t>
  </si>
  <si>
    <t>Суп с мясными фрикадельками</t>
  </si>
  <si>
    <t>4.15/2</t>
  </si>
  <si>
    <t>Зразы из говядины</t>
  </si>
  <si>
    <t>4.18/8</t>
  </si>
  <si>
    <t>Омлет с зеленым горошком</t>
  </si>
  <si>
    <t>4.3/6</t>
  </si>
  <si>
    <t>4.7/12</t>
  </si>
  <si>
    <t>Сдоба обыкновенная</t>
  </si>
  <si>
    <t>Биолакт "Тема"</t>
  </si>
  <si>
    <t>4.79/1</t>
  </si>
  <si>
    <t>7.8/10/3</t>
  </si>
  <si>
    <t>250</t>
  </si>
  <si>
    <t>Каша геркулесовая молочная</t>
  </si>
  <si>
    <t>Каша кукурузная молочная</t>
  </si>
  <si>
    <t>Каша пшеничная молочная</t>
  </si>
  <si>
    <t>4.15/4</t>
  </si>
  <si>
    <t>25/5/5</t>
  </si>
  <si>
    <t>Компот из чернослива и изюма</t>
  </si>
  <si>
    <t>4.5/10</t>
  </si>
  <si>
    <t>25</t>
  </si>
  <si>
    <t xml:space="preserve">Щи со сметаной </t>
  </si>
  <si>
    <t>Зефир</t>
  </si>
  <si>
    <t>7.155</t>
  </si>
  <si>
    <t>Омлет с картофелем</t>
  </si>
  <si>
    <t>4.4/6</t>
  </si>
  <si>
    <t xml:space="preserve">Батон с маслом </t>
  </si>
  <si>
    <t>Салат из свежей капусты и морковыи</t>
  </si>
  <si>
    <t>4.5/1</t>
  </si>
  <si>
    <t>Компот из яблок и кураги</t>
  </si>
  <si>
    <t xml:space="preserve"> Хлеб пшеничный </t>
  </si>
  <si>
    <t>Суп с бобовыми</t>
  </si>
  <si>
    <t xml:space="preserve"> Сдоба обыкновенная</t>
  </si>
  <si>
    <t>Салат из свежей капусты и яблок</t>
  </si>
  <si>
    <t>4.8/1</t>
  </si>
  <si>
    <t>Салат из свежей моркови с кураг</t>
  </si>
  <si>
    <t>4.12/1</t>
  </si>
  <si>
    <t xml:space="preserve">Суп картофельный с макаронн. </t>
  </si>
  <si>
    <t>Свекла тушенная в молочном соус</t>
  </si>
  <si>
    <t>Котлета из рыбы</t>
  </si>
  <si>
    <t>Картофельное пюре с морковью</t>
  </si>
  <si>
    <t>7.35/3/3</t>
  </si>
  <si>
    <t>Кисломолочный продукт</t>
  </si>
  <si>
    <t>Салат из свежей капусты и морк</t>
  </si>
  <si>
    <t>ала из отварной свеклы с сол огур</t>
  </si>
  <si>
    <t>4.23/11</t>
  </si>
  <si>
    <t>Щи со сметаной</t>
  </si>
  <si>
    <t>Пирожок с курагой</t>
  </si>
  <si>
    <t>7.275/3</t>
  </si>
  <si>
    <t>Суп картоф.с макарон.издел.</t>
  </si>
  <si>
    <t>Свекла тушенная в мол.соусе</t>
  </si>
  <si>
    <t>Салат из свежей моркови</t>
  </si>
  <si>
    <t>4.10/1</t>
  </si>
  <si>
    <t>Салат из свеж.капусты и кукур.</t>
  </si>
  <si>
    <t>4.4/1</t>
  </si>
  <si>
    <t>уфле из рыбы</t>
  </si>
  <si>
    <t>Салат из моркови и яблок</t>
  </si>
  <si>
    <t>Напиток из клюквы</t>
  </si>
  <si>
    <t>4.15/</t>
  </si>
  <si>
    <t>Салат из моркови и кураги</t>
  </si>
  <si>
    <t>Суп картофельный с макар. Изд</t>
  </si>
  <si>
    <t>Котлета рыбная</t>
  </si>
  <si>
    <t>Картофельное пюре с морков</t>
  </si>
  <si>
    <t xml:space="preserve">Пряник </t>
  </si>
  <si>
    <t>Салат из капусты и моркови</t>
  </si>
  <si>
    <t>Салат из отварно свеклы с черн</t>
  </si>
  <si>
    <t>Морковная запеканка</t>
  </si>
  <si>
    <t>4,39/3</t>
  </si>
  <si>
    <t xml:space="preserve"> </t>
  </si>
  <si>
    <t xml:space="preserve">  </t>
  </si>
  <si>
    <t xml:space="preserve"> Кисломолочный продукт</t>
  </si>
  <si>
    <t>Кукуруза консервированная</t>
  </si>
  <si>
    <t>Суп пюре из картофеля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</si>
</sst>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  <charset val="204"/>
    </font>
    <font>
      <sz val="10.5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9"/>
      <color indexed="8"/>
      <name val="Calibri"/>
      <family val="2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11" fillId="0" borderId="7" xfId="0" applyFont="1" applyBorder="1"/>
    <xf numFmtId="0" fontId="11" fillId="0" borderId="4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14" fontId="9" fillId="0" borderId="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6" xfId="0" applyFont="1" applyBorder="1"/>
    <xf numFmtId="16" fontId="9" fillId="0" borderId="4" xfId="0" applyNumberFormat="1" applyFont="1" applyBorder="1" applyAlignment="1">
      <alignment horizontal="center"/>
    </xf>
    <xf numFmtId="0" fontId="7" fillId="0" borderId="7" xfId="0" applyFont="1" applyBorder="1"/>
    <xf numFmtId="0" fontId="7" fillId="0" borderId="4" xfId="0" applyFont="1" applyBorder="1"/>
    <xf numFmtId="0" fontId="7" fillId="0" borderId="5" xfId="0" applyFont="1" applyBorder="1"/>
    <xf numFmtId="0" fontId="6" fillId="0" borderId="5" xfId="0" applyFont="1" applyBorder="1" applyAlignment="1">
      <alignment horizontal="center"/>
    </xf>
    <xf numFmtId="49" fontId="0" fillId="0" borderId="2" xfId="0" applyNumberFormat="1" applyBorder="1"/>
    <xf numFmtId="49" fontId="0" fillId="0" borderId="0" xfId="0" applyNumberFormat="1"/>
    <xf numFmtId="49" fontId="9" fillId="0" borderId="7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8" xfId="0" applyFont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0" fillId="0" borderId="8" xfId="0" applyNumberFormat="1" applyBorder="1"/>
    <xf numFmtId="0" fontId="0" fillId="0" borderId="8" xfId="0" applyBorder="1"/>
    <xf numFmtId="0" fontId="0" fillId="0" borderId="10" xfId="0" applyBorder="1"/>
    <xf numFmtId="49" fontId="9" fillId="0" borderId="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2" xfId="0" applyFont="1" applyBorder="1"/>
    <xf numFmtId="16" fontId="9" fillId="0" borderId="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16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/>
    <xf numFmtId="49" fontId="4" fillId="0" borderId="4" xfId="0" applyNumberFormat="1" applyFont="1" applyBorder="1" applyAlignment="1">
      <alignment horizontal="center"/>
    </xf>
    <xf numFmtId="0" fontId="13" fillId="0" borderId="4" xfId="0" applyFont="1" applyFill="1" applyBorder="1" applyAlignment="1">
      <alignment wrapText="1"/>
    </xf>
    <xf numFmtId="0" fontId="12" fillId="0" borderId="1" xfId="0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7" xfId="0" applyFont="1" applyBorder="1"/>
    <xf numFmtId="49" fontId="0" fillId="0" borderId="1" xfId="0" applyNumberFormat="1" applyBorder="1"/>
    <xf numFmtId="49" fontId="0" fillId="0" borderId="4" xfId="0" applyNumberFormat="1" applyBorder="1"/>
    <xf numFmtId="0" fontId="16" fillId="0" borderId="9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12" xfId="0" applyFont="1" applyBorder="1" applyAlignment="1"/>
    <xf numFmtId="0" fontId="5" fillId="0" borderId="2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7" fillId="0" borderId="4" xfId="0" applyFont="1" applyBorder="1"/>
    <xf numFmtId="0" fontId="18" fillId="0" borderId="4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workbookViewId="0">
      <selection activeCell="H26" sqref="H26"/>
    </sheetView>
  </sheetViews>
  <sheetFormatPr defaultRowHeight="15" x14ac:dyDescent="0.25"/>
  <cols>
    <col min="1" max="1" width="35" customWidth="1"/>
    <col min="2" max="2" width="9.140625" style="36"/>
    <col min="3" max="3" width="8.140625" style="36" customWidth="1"/>
    <col min="4" max="4" width="7.85546875" customWidth="1"/>
    <col min="6" max="6" width="9" customWidth="1"/>
    <col min="7" max="7" width="8" customWidth="1"/>
    <col min="8" max="8" width="8" style="36" customWidth="1"/>
    <col min="9" max="9" width="8" customWidth="1"/>
    <col min="10" max="10" width="7.85546875" customWidth="1"/>
    <col min="12" max="12" width="8.5703125" customWidth="1"/>
  </cols>
  <sheetData>
    <row r="1" spans="1:13" x14ac:dyDescent="0.25">
      <c r="A1" s="1"/>
      <c r="B1" s="49"/>
      <c r="C1" s="49"/>
      <c r="D1" s="50"/>
      <c r="E1" s="42"/>
      <c r="F1" s="50"/>
      <c r="G1" s="50"/>
      <c r="H1" s="49"/>
      <c r="I1" s="50"/>
      <c r="J1" s="50"/>
      <c r="K1" s="50"/>
      <c r="L1" s="51"/>
    </row>
    <row r="2" spans="1:13" x14ac:dyDescent="0.25">
      <c r="A2" s="48" t="s">
        <v>85</v>
      </c>
      <c r="B2" s="55"/>
      <c r="C2" s="40"/>
      <c r="D2" s="13"/>
      <c r="E2" s="56" t="s">
        <v>0</v>
      </c>
      <c r="F2" s="13"/>
      <c r="G2" s="13"/>
      <c r="H2" s="40"/>
      <c r="I2" s="57"/>
      <c r="J2" s="13"/>
      <c r="K2" s="13"/>
      <c r="L2" s="14"/>
    </row>
    <row r="3" spans="1:13" x14ac:dyDescent="0.25">
      <c r="A3" s="15" t="s">
        <v>1</v>
      </c>
      <c r="B3" s="41" t="s">
        <v>69</v>
      </c>
      <c r="C3" s="52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37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3" ht="15.75" x14ac:dyDescent="0.25">
      <c r="A4" s="67" t="s">
        <v>81</v>
      </c>
      <c r="B4" s="71"/>
      <c r="C4" s="35"/>
      <c r="D4" s="56" t="s">
        <v>130</v>
      </c>
      <c r="E4" s="14"/>
      <c r="F4" s="9"/>
      <c r="G4" s="2"/>
      <c r="H4" s="35"/>
      <c r="I4" s="2"/>
      <c r="J4" s="56" t="s">
        <v>131</v>
      </c>
      <c r="K4" s="2"/>
      <c r="L4" s="3"/>
    </row>
    <row r="5" spans="1:13" ht="18.75" customHeight="1" x14ac:dyDescent="0.25">
      <c r="A5" s="63" t="s">
        <v>105</v>
      </c>
      <c r="B5" s="68" t="s">
        <v>114</v>
      </c>
      <c r="C5" s="68" t="s">
        <v>72</v>
      </c>
      <c r="D5" s="10">
        <v>4.95</v>
      </c>
      <c r="E5" s="10">
        <v>5.74</v>
      </c>
      <c r="F5" s="10">
        <v>25.75</v>
      </c>
      <c r="G5" s="10">
        <v>189.7</v>
      </c>
      <c r="H5" s="37" t="s">
        <v>70</v>
      </c>
      <c r="I5" s="10">
        <v>5.5</v>
      </c>
      <c r="J5" s="10">
        <v>6.38</v>
      </c>
      <c r="K5" s="10">
        <v>28.62</v>
      </c>
      <c r="L5" s="10">
        <v>210.78</v>
      </c>
      <c r="M5" s="43"/>
    </row>
    <row r="6" spans="1:13" x14ac:dyDescent="0.25">
      <c r="A6" s="63" t="s">
        <v>236</v>
      </c>
      <c r="B6" s="68" t="s">
        <v>175</v>
      </c>
      <c r="C6" s="68" t="s">
        <v>205</v>
      </c>
      <c r="D6" s="4">
        <v>1.43</v>
      </c>
      <c r="E6" s="4">
        <v>0.16</v>
      </c>
      <c r="F6" s="4">
        <v>9.1199999999999992</v>
      </c>
      <c r="G6" s="4">
        <v>46.2</v>
      </c>
      <c r="H6" s="38" t="s">
        <v>113</v>
      </c>
      <c r="I6" s="4">
        <v>2.14</v>
      </c>
      <c r="J6" s="4">
        <v>0.2</v>
      </c>
      <c r="K6" s="4">
        <v>13.68</v>
      </c>
      <c r="L6" s="4">
        <v>69.3</v>
      </c>
      <c r="M6" s="43"/>
    </row>
    <row r="7" spans="1:13" x14ac:dyDescent="0.25">
      <c r="A7" s="64" t="s">
        <v>8</v>
      </c>
      <c r="B7" s="68" t="s">
        <v>115</v>
      </c>
      <c r="C7" s="68" t="s">
        <v>73</v>
      </c>
      <c r="D7" s="44">
        <v>0</v>
      </c>
      <c r="E7" s="44">
        <v>0</v>
      </c>
      <c r="F7" s="44">
        <v>6.81</v>
      </c>
      <c r="G7" s="44">
        <v>28.42</v>
      </c>
      <c r="H7" s="38" t="s">
        <v>70</v>
      </c>
      <c r="I7" s="44">
        <v>0</v>
      </c>
      <c r="J7" s="44">
        <v>0</v>
      </c>
      <c r="K7" s="44">
        <v>9.08</v>
      </c>
      <c r="L7" s="44">
        <v>37.9</v>
      </c>
      <c r="M7" s="43"/>
    </row>
    <row r="8" spans="1:13" x14ac:dyDescent="0.25">
      <c r="A8" s="5"/>
      <c r="B8" s="38"/>
      <c r="C8" s="38"/>
      <c r="D8" s="4"/>
      <c r="E8" s="4"/>
      <c r="F8" s="4"/>
      <c r="G8" s="4"/>
      <c r="H8" s="38"/>
      <c r="I8" s="4"/>
      <c r="J8" s="4"/>
      <c r="K8" s="4"/>
      <c r="L8" s="4"/>
      <c r="M8" s="43"/>
    </row>
    <row r="9" spans="1:13" x14ac:dyDescent="0.25">
      <c r="A9" s="5"/>
      <c r="B9" s="38"/>
      <c r="C9" s="38"/>
      <c r="D9" s="4"/>
      <c r="E9" s="4"/>
      <c r="F9" s="4"/>
      <c r="G9" s="4"/>
      <c r="H9" s="38"/>
      <c r="I9" s="4"/>
      <c r="J9" s="4"/>
      <c r="K9" s="4"/>
      <c r="L9" s="4"/>
      <c r="M9" s="43"/>
    </row>
    <row r="10" spans="1:13" x14ac:dyDescent="0.25">
      <c r="A10" s="6"/>
      <c r="B10" s="39"/>
      <c r="C10" s="39"/>
      <c r="D10" s="15">
        <f>SUM(D5:D9)</f>
        <v>6.38</v>
      </c>
      <c r="E10" s="15">
        <f>E5+E6+E7+E8+E9</f>
        <v>5.9</v>
      </c>
      <c r="F10" s="15">
        <f t="shared" ref="F10:L10" si="0">F5+F6+F7+F8+F9</f>
        <v>41.68</v>
      </c>
      <c r="G10" s="15">
        <f t="shared" si="0"/>
        <v>264.32</v>
      </c>
      <c r="H10" s="39"/>
      <c r="I10" s="15">
        <f t="shared" si="0"/>
        <v>7.6400000000000006</v>
      </c>
      <c r="J10" s="15">
        <f t="shared" si="0"/>
        <v>6.58</v>
      </c>
      <c r="K10" s="15">
        <f t="shared" si="0"/>
        <v>51.379999999999995</v>
      </c>
      <c r="L10" s="15">
        <f t="shared" si="0"/>
        <v>317.97999999999996</v>
      </c>
      <c r="M10" s="43"/>
    </row>
    <row r="11" spans="1:13" ht="15.75" x14ac:dyDescent="0.25">
      <c r="A11" s="67" t="s">
        <v>80</v>
      </c>
      <c r="B11" s="40"/>
      <c r="C11" s="40"/>
      <c r="D11" s="21"/>
      <c r="E11" s="13"/>
      <c r="F11" s="13"/>
      <c r="G11" s="13"/>
      <c r="H11" s="40"/>
      <c r="I11" s="13"/>
      <c r="J11" s="13"/>
      <c r="K11" s="13"/>
      <c r="L11" s="13"/>
      <c r="M11" s="43"/>
    </row>
    <row r="12" spans="1:13" x14ac:dyDescent="0.25">
      <c r="A12" s="5" t="s">
        <v>9</v>
      </c>
      <c r="B12" s="38" t="s">
        <v>49</v>
      </c>
      <c r="C12" s="38" t="s">
        <v>106</v>
      </c>
      <c r="D12" s="44">
        <v>0.7</v>
      </c>
      <c r="E12" s="44">
        <v>0.14000000000000001</v>
      </c>
      <c r="F12" s="44">
        <v>14.14</v>
      </c>
      <c r="G12" s="44">
        <v>64.400000000000006</v>
      </c>
      <c r="H12" s="38" t="s">
        <v>106</v>
      </c>
      <c r="I12" s="44">
        <v>0.7</v>
      </c>
      <c r="J12" s="44">
        <v>0.14000000000000001</v>
      </c>
      <c r="K12" s="44">
        <v>14.14</v>
      </c>
      <c r="L12" s="44">
        <v>64.400000000000006</v>
      </c>
      <c r="M12" s="43"/>
    </row>
    <row r="13" spans="1:13" x14ac:dyDescent="0.25">
      <c r="A13" s="7"/>
      <c r="B13" s="41"/>
      <c r="C13" s="41"/>
      <c r="D13" s="45"/>
      <c r="E13" s="45"/>
      <c r="F13" s="45"/>
      <c r="G13" s="45"/>
      <c r="H13" s="41"/>
      <c r="I13" s="45"/>
      <c r="J13" s="45"/>
      <c r="K13" s="45"/>
      <c r="L13" s="45"/>
      <c r="M13" s="43"/>
    </row>
    <row r="14" spans="1:13" x14ac:dyDescent="0.25">
      <c r="A14" s="5"/>
      <c r="B14" s="38"/>
      <c r="C14" s="38"/>
      <c r="D14" s="17">
        <f>SUM(D12:D13)</f>
        <v>0.7</v>
      </c>
      <c r="E14" s="17">
        <f>E12+E13</f>
        <v>0.14000000000000001</v>
      </c>
      <c r="F14" s="17">
        <f t="shared" ref="F14:L14" si="1">F12+F13</f>
        <v>14.14</v>
      </c>
      <c r="G14" s="17">
        <f t="shared" si="1"/>
        <v>64.400000000000006</v>
      </c>
      <c r="H14" s="38"/>
      <c r="I14" s="17">
        <f t="shared" si="1"/>
        <v>0.7</v>
      </c>
      <c r="J14" s="17">
        <f t="shared" si="1"/>
        <v>0.14000000000000001</v>
      </c>
      <c r="K14" s="17">
        <f t="shared" si="1"/>
        <v>14.14</v>
      </c>
      <c r="L14" s="17">
        <f t="shared" si="1"/>
        <v>64.400000000000006</v>
      </c>
      <c r="M14" s="43"/>
    </row>
    <row r="15" spans="1:13" ht="15.75" x14ac:dyDescent="0.25">
      <c r="A15" s="67" t="s">
        <v>82</v>
      </c>
      <c r="B15" s="40"/>
      <c r="C15" s="40"/>
      <c r="D15" s="21"/>
      <c r="E15" s="13"/>
      <c r="F15" s="13"/>
      <c r="G15" s="13"/>
      <c r="H15" s="40"/>
      <c r="I15" s="13"/>
      <c r="J15" s="13"/>
      <c r="K15" s="13"/>
      <c r="L15" s="13"/>
      <c r="M15" s="43"/>
    </row>
    <row r="16" spans="1:13" ht="18.75" customHeight="1" x14ac:dyDescent="0.25">
      <c r="A16" s="8" t="s">
        <v>237</v>
      </c>
      <c r="B16" s="37" t="s">
        <v>238</v>
      </c>
      <c r="C16" s="37" t="s">
        <v>74</v>
      </c>
      <c r="D16" s="10">
        <v>0.6</v>
      </c>
      <c r="E16" s="10">
        <v>2.7</v>
      </c>
      <c r="F16" s="10">
        <v>2.82</v>
      </c>
      <c r="G16" s="80" t="s">
        <v>200</v>
      </c>
      <c r="H16" s="11">
        <v>50</v>
      </c>
      <c r="I16" s="10">
        <v>1</v>
      </c>
      <c r="J16" s="10">
        <v>4.5</v>
      </c>
      <c r="K16" s="10">
        <v>4.7</v>
      </c>
      <c r="L16" s="10">
        <v>60.9</v>
      </c>
      <c r="M16" s="43"/>
    </row>
    <row r="17" spans="1:13" x14ac:dyDescent="0.25">
      <c r="A17" s="5" t="s">
        <v>24</v>
      </c>
      <c r="B17" s="38" t="s">
        <v>170</v>
      </c>
      <c r="C17" s="17">
        <v>150</v>
      </c>
      <c r="D17" s="4">
        <v>1.335</v>
      </c>
      <c r="E17" s="4">
        <v>3.42</v>
      </c>
      <c r="F17" s="4">
        <v>9.2850000000000001</v>
      </c>
      <c r="G17" s="4">
        <v>75.405000000000001</v>
      </c>
      <c r="H17" s="17">
        <v>200</v>
      </c>
      <c r="I17" s="4">
        <v>1.7</v>
      </c>
      <c r="J17" s="4">
        <v>4.3</v>
      </c>
      <c r="K17" s="4">
        <v>10.3</v>
      </c>
      <c r="L17" s="4">
        <v>87</v>
      </c>
      <c r="M17" s="43"/>
    </row>
    <row r="18" spans="1:13" x14ac:dyDescent="0.25">
      <c r="A18" s="63" t="s">
        <v>11</v>
      </c>
      <c r="B18" s="68" t="s">
        <v>118</v>
      </c>
      <c r="C18" s="68" t="s">
        <v>109</v>
      </c>
      <c r="D18" s="4">
        <v>14.79</v>
      </c>
      <c r="E18" s="4">
        <v>13.074</v>
      </c>
      <c r="F18" s="4">
        <v>1.8180000000000001</v>
      </c>
      <c r="G18" s="4">
        <v>204.08</v>
      </c>
      <c r="H18" s="38" t="s">
        <v>110</v>
      </c>
      <c r="I18" s="4">
        <v>17.25</v>
      </c>
      <c r="J18" s="4">
        <v>15.25</v>
      </c>
      <c r="K18" s="4">
        <v>2.12</v>
      </c>
      <c r="L18" s="4">
        <v>238.09</v>
      </c>
      <c r="M18" s="43"/>
    </row>
    <row r="19" spans="1:13" x14ac:dyDescent="0.25">
      <c r="A19" s="5" t="s">
        <v>160</v>
      </c>
      <c r="B19" s="38" t="s">
        <v>161</v>
      </c>
      <c r="C19" s="38" t="s">
        <v>77</v>
      </c>
      <c r="D19" s="4">
        <v>4.2</v>
      </c>
      <c r="E19" s="4">
        <v>3.03</v>
      </c>
      <c r="F19" s="4">
        <v>25.9</v>
      </c>
      <c r="G19" s="4">
        <v>150.4</v>
      </c>
      <c r="H19" s="38" t="s">
        <v>135</v>
      </c>
      <c r="I19" s="4">
        <v>4.55</v>
      </c>
      <c r="J19" s="4">
        <v>3.28</v>
      </c>
      <c r="K19" s="4">
        <v>28.05</v>
      </c>
      <c r="L19" s="4">
        <v>162.9</v>
      </c>
      <c r="M19" s="43"/>
    </row>
    <row r="20" spans="1:13" x14ac:dyDescent="0.25">
      <c r="A20" s="66" t="s">
        <v>239</v>
      </c>
      <c r="B20" s="68" t="s">
        <v>54</v>
      </c>
      <c r="C20" s="68" t="s">
        <v>73</v>
      </c>
      <c r="D20" s="4">
        <v>0.36</v>
      </c>
      <c r="E20" s="4">
        <v>0</v>
      </c>
      <c r="F20" s="4">
        <v>16.36</v>
      </c>
      <c r="G20" s="4">
        <v>67.5</v>
      </c>
      <c r="H20" s="38" t="s">
        <v>70</v>
      </c>
      <c r="I20" s="4">
        <v>0.48</v>
      </c>
      <c r="J20" s="4">
        <v>0</v>
      </c>
      <c r="K20" s="4">
        <v>21.82</v>
      </c>
      <c r="L20" s="4">
        <v>90</v>
      </c>
      <c r="M20" s="43"/>
    </row>
    <row r="21" spans="1:13" x14ac:dyDescent="0.25">
      <c r="A21" s="66" t="s">
        <v>12</v>
      </c>
      <c r="B21" s="68" t="s">
        <v>53</v>
      </c>
      <c r="C21" s="68" t="s">
        <v>74</v>
      </c>
      <c r="D21" s="4">
        <v>1.98</v>
      </c>
      <c r="E21" s="4">
        <v>0.36</v>
      </c>
      <c r="F21" s="4">
        <v>12.54</v>
      </c>
      <c r="G21" s="4">
        <v>54.3</v>
      </c>
      <c r="H21" s="38" t="s">
        <v>79</v>
      </c>
      <c r="I21" s="4">
        <v>2.44</v>
      </c>
      <c r="J21" s="4">
        <v>0.44</v>
      </c>
      <c r="K21" s="4">
        <v>15.45</v>
      </c>
      <c r="L21" s="4">
        <v>66.97</v>
      </c>
      <c r="M21" s="43"/>
    </row>
    <row r="22" spans="1:13" x14ac:dyDescent="0.25">
      <c r="A22" s="5"/>
      <c r="B22" s="38"/>
      <c r="C22" s="38"/>
      <c r="D22" s="4"/>
      <c r="E22" s="4"/>
      <c r="F22" s="4"/>
      <c r="G22" s="4"/>
      <c r="H22" s="38"/>
      <c r="I22" s="4"/>
      <c r="J22" s="4"/>
      <c r="K22" s="4"/>
      <c r="L22" s="4"/>
      <c r="M22" s="43"/>
    </row>
    <row r="23" spans="1:13" x14ac:dyDescent="0.25">
      <c r="A23" s="6"/>
      <c r="B23" s="39"/>
      <c r="C23" s="39"/>
      <c r="D23" s="15">
        <f>D16+D17+D18+D19+D20+D21+D22</f>
        <v>23.264999999999997</v>
      </c>
      <c r="E23" s="15">
        <f>E16+E17+E18+E19+E20+E21</f>
        <v>22.584</v>
      </c>
      <c r="F23" s="15">
        <f>F16+F17+F18+F19+F20+F21</f>
        <v>68.722999999999999</v>
      </c>
      <c r="G23" s="15">
        <f>G16+G17+G18+G19+G20+G21</f>
        <v>588.22499999999991</v>
      </c>
      <c r="H23" s="39"/>
      <c r="I23" s="15">
        <f>I16+I17+I18+I19+I20+I21</f>
        <v>27.42</v>
      </c>
      <c r="J23" s="15">
        <f>J16+J17+J18+J19+J20+J21</f>
        <v>27.770000000000003</v>
      </c>
      <c r="K23" s="15">
        <f>K16+K17+K18+K19+K20+K21</f>
        <v>82.440000000000012</v>
      </c>
      <c r="L23" s="15">
        <f>L16+L17+L18+L19+L20+L21</f>
        <v>705.86</v>
      </c>
      <c r="M23" s="43"/>
    </row>
    <row r="24" spans="1:13" ht="15.75" x14ac:dyDescent="0.25">
      <c r="A24" s="67" t="s">
        <v>83</v>
      </c>
      <c r="B24" s="40"/>
      <c r="C24" s="40"/>
      <c r="D24" s="21"/>
      <c r="E24" s="13"/>
      <c r="F24" s="13"/>
      <c r="G24" s="13"/>
      <c r="H24" s="40"/>
      <c r="I24" s="13"/>
      <c r="J24" s="13"/>
      <c r="K24" s="13"/>
      <c r="L24" s="13"/>
      <c r="M24" s="43"/>
    </row>
    <row r="25" spans="1:13" ht="15" customHeight="1" x14ac:dyDescent="0.25">
      <c r="A25" s="8" t="s">
        <v>234</v>
      </c>
      <c r="B25" s="37" t="s">
        <v>235</v>
      </c>
      <c r="C25" s="11">
        <v>100</v>
      </c>
      <c r="D25" s="10">
        <v>6.42</v>
      </c>
      <c r="E25" s="10">
        <v>5.81</v>
      </c>
      <c r="F25" s="10">
        <v>9.82</v>
      </c>
      <c r="G25" s="10">
        <v>127.49</v>
      </c>
      <c r="H25" s="11">
        <v>100</v>
      </c>
      <c r="I25" s="10">
        <v>6.42</v>
      </c>
      <c r="J25" s="10">
        <v>5.81</v>
      </c>
      <c r="K25" s="10">
        <v>9.82</v>
      </c>
      <c r="L25" s="10">
        <v>127.49</v>
      </c>
      <c r="M25" s="43"/>
    </row>
    <row r="26" spans="1:13" x14ac:dyDescent="0.25">
      <c r="A26" s="66" t="s">
        <v>240</v>
      </c>
      <c r="B26" s="68" t="s">
        <v>56</v>
      </c>
      <c r="C26" s="68" t="s">
        <v>84</v>
      </c>
      <c r="D26" s="4">
        <v>1.92</v>
      </c>
      <c r="E26" s="4">
        <v>4.3</v>
      </c>
      <c r="F26" s="4">
        <v>12.56</v>
      </c>
      <c r="G26" s="4">
        <v>95.17</v>
      </c>
      <c r="H26" s="38" t="s">
        <v>74</v>
      </c>
      <c r="I26" s="4">
        <v>2.2400000000000002</v>
      </c>
      <c r="J26" s="4">
        <v>5.08</v>
      </c>
      <c r="K26" s="4">
        <v>14.65</v>
      </c>
      <c r="L26" s="4">
        <v>111.03</v>
      </c>
      <c r="M26" s="43"/>
    </row>
    <row r="27" spans="1:13" x14ac:dyDescent="0.25">
      <c r="A27" s="66" t="s">
        <v>23</v>
      </c>
      <c r="B27" s="68" t="s">
        <v>48</v>
      </c>
      <c r="C27" s="68" t="s">
        <v>77</v>
      </c>
      <c r="D27" s="4">
        <v>2.7360000000000002</v>
      </c>
      <c r="E27" s="4">
        <v>2.74</v>
      </c>
      <c r="F27" s="4">
        <v>13.391999999999999</v>
      </c>
      <c r="G27" s="4">
        <v>95.76</v>
      </c>
      <c r="H27" s="17">
        <v>150</v>
      </c>
      <c r="I27" s="4">
        <v>3.42</v>
      </c>
      <c r="J27" s="4">
        <v>3.43</v>
      </c>
      <c r="K27" s="4">
        <v>16.739999999999998</v>
      </c>
      <c r="L27" s="4">
        <v>119.7</v>
      </c>
      <c r="M27" s="43"/>
    </row>
    <row r="28" spans="1:13" x14ac:dyDescent="0.25">
      <c r="A28" s="5"/>
      <c r="B28" s="38"/>
      <c r="C28" s="38"/>
      <c r="D28" s="17">
        <f>D25+D26+D27</f>
        <v>11.076000000000001</v>
      </c>
      <c r="E28" s="17">
        <f>E25+E26+E27</f>
        <v>12.85</v>
      </c>
      <c r="F28" s="17">
        <f t="shared" ref="F28:L28" si="2">F25+F26+F27</f>
        <v>35.772000000000006</v>
      </c>
      <c r="G28" s="17">
        <f t="shared" si="2"/>
        <v>318.42</v>
      </c>
      <c r="H28" s="38"/>
      <c r="I28" s="17">
        <f t="shared" si="2"/>
        <v>12.08</v>
      </c>
      <c r="J28" s="17">
        <f t="shared" si="2"/>
        <v>14.32</v>
      </c>
      <c r="K28" s="17">
        <f t="shared" si="2"/>
        <v>41.209999999999994</v>
      </c>
      <c r="L28" s="17">
        <f t="shared" si="2"/>
        <v>358.21999999999997</v>
      </c>
      <c r="M28" s="43"/>
    </row>
    <row r="29" spans="1:13" x14ac:dyDescent="0.25">
      <c r="A29" s="5"/>
      <c r="B29" s="65"/>
      <c r="C29" s="65"/>
      <c r="D29" s="17">
        <f>D10+D14+D23+D28</f>
        <v>41.420999999999999</v>
      </c>
      <c r="E29" s="17">
        <f>E10+E14+E23+E28</f>
        <v>41.473999999999997</v>
      </c>
      <c r="F29" s="17">
        <f t="shared" ref="F29:L29" si="3">F10+F14+F23+F28</f>
        <v>160.315</v>
      </c>
      <c r="G29" s="17">
        <f t="shared" si="3"/>
        <v>1235.365</v>
      </c>
      <c r="H29" s="38"/>
      <c r="I29" s="17">
        <f t="shared" si="3"/>
        <v>47.84</v>
      </c>
      <c r="J29" s="17">
        <f t="shared" si="3"/>
        <v>48.81</v>
      </c>
      <c r="K29" s="17">
        <f t="shared" si="3"/>
        <v>189.17000000000002</v>
      </c>
      <c r="L29" s="17">
        <f t="shared" si="3"/>
        <v>1446.46</v>
      </c>
      <c r="M29" s="43"/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6" workbookViewId="0">
      <selection activeCell="B14" sqref="B14"/>
    </sheetView>
  </sheetViews>
  <sheetFormatPr defaultRowHeight="15" x14ac:dyDescent="0.25"/>
  <cols>
    <col min="1" max="1" width="27.7109375" customWidth="1"/>
    <col min="2" max="2" width="11" style="36" customWidth="1"/>
    <col min="3" max="3" width="8.85546875" customWidth="1"/>
    <col min="4" max="4" width="8.42578125" customWidth="1"/>
    <col min="5" max="6" width="9.5703125" customWidth="1"/>
    <col min="7" max="7" width="8.28515625" customWidth="1"/>
    <col min="8" max="8" width="8.42578125" customWidth="1"/>
    <col min="9" max="9" width="7.7109375" customWidth="1"/>
    <col min="10" max="10" width="8.42578125" customWidth="1"/>
    <col min="11" max="11" width="9.7109375" customWidth="1"/>
    <col min="12" max="12" width="7.85546875" customWidth="1"/>
  </cols>
  <sheetData>
    <row r="1" spans="1:12" x14ac:dyDescent="0.25">
      <c r="A1" s="58"/>
      <c r="B1" s="49"/>
      <c r="C1" s="50"/>
      <c r="D1" s="50"/>
      <c r="E1" s="42"/>
      <c r="F1" s="50"/>
      <c r="G1" s="50"/>
      <c r="H1" s="50"/>
      <c r="I1" s="50"/>
      <c r="J1" s="50"/>
      <c r="K1" s="50"/>
      <c r="L1" s="51"/>
    </row>
    <row r="2" spans="1:12" x14ac:dyDescent="0.25">
      <c r="A2" s="17" t="s">
        <v>94</v>
      </c>
      <c r="B2" s="40"/>
      <c r="C2" s="13"/>
      <c r="D2" s="13"/>
      <c r="E2" s="56" t="s">
        <v>40</v>
      </c>
      <c r="F2" s="13"/>
      <c r="G2" s="13"/>
      <c r="H2" s="13"/>
      <c r="I2" s="57"/>
      <c r="J2" s="13"/>
      <c r="K2" s="13"/>
      <c r="L2" s="14"/>
    </row>
    <row r="3" spans="1:12" x14ac:dyDescent="0.25">
      <c r="A3" s="16" t="s">
        <v>1</v>
      </c>
      <c r="B3" s="41" t="s">
        <v>69</v>
      </c>
      <c r="C3" s="48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53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2" x14ac:dyDescent="0.25">
      <c r="A4" s="13" t="s">
        <v>81</v>
      </c>
      <c r="B4" s="35"/>
      <c r="C4" s="2"/>
      <c r="D4" s="2"/>
      <c r="E4" s="13"/>
      <c r="F4" s="2"/>
      <c r="G4" s="2"/>
      <c r="H4" s="2"/>
      <c r="I4" s="2"/>
      <c r="J4" s="2"/>
      <c r="K4" s="2"/>
      <c r="L4" s="3"/>
    </row>
    <row r="5" spans="1:12" x14ac:dyDescent="0.25">
      <c r="A5" s="8" t="s">
        <v>204</v>
      </c>
      <c r="B5" s="37" t="s">
        <v>210</v>
      </c>
      <c r="C5" s="37" t="s">
        <v>72</v>
      </c>
      <c r="D5" s="10">
        <v>5.4</v>
      </c>
      <c r="E5" s="10">
        <v>5.22</v>
      </c>
      <c r="F5" s="10">
        <v>38.159999999999997</v>
      </c>
      <c r="G5" s="10">
        <v>223.2</v>
      </c>
      <c r="H5" s="37" t="s">
        <v>70</v>
      </c>
      <c r="I5" s="10">
        <v>6</v>
      </c>
      <c r="J5" s="10">
        <v>5.8</v>
      </c>
      <c r="K5" s="10">
        <v>42.4</v>
      </c>
      <c r="L5" s="10">
        <v>248</v>
      </c>
    </row>
    <row r="6" spans="1:12" x14ac:dyDescent="0.25">
      <c r="A6" s="5" t="s">
        <v>21</v>
      </c>
      <c r="B6" s="38" t="s">
        <v>47</v>
      </c>
      <c r="C6" s="17" t="s">
        <v>41</v>
      </c>
      <c r="D6" s="4">
        <v>3.0870000000000002</v>
      </c>
      <c r="E6" s="4">
        <v>4.5209999999999999</v>
      </c>
      <c r="F6" s="4">
        <v>9.7260000000000009</v>
      </c>
      <c r="G6" s="4">
        <v>95.4</v>
      </c>
      <c r="H6" s="17" t="s">
        <v>42</v>
      </c>
      <c r="I6" s="4">
        <v>4.63</v>
      </c>
      <c r="J6" s="4">
        <v>6.78</v>
      </c>
      <c r="K6" s="4">
        <v>14.58</v>
      </c>
      <c r="L6" s="4">
        <v>143.1</v>
      </c>
    </row>
    <row r="7" spans="1:12" x14ac:dyDescent="0.25">
      <c r="A7" s="5" t="s">
        <v>23</v>
      </c>
      <c r="B7" s="38" t="s">
        <v>48</v>
      </c>
      <c r="C7" s="17">
        <v>150</v>
      </c>
      <c r="D7" s="4">
        <v>3.42</v>
      </c>
      <c r="E7" s="4">
        <v>3.43</v>
      </c>
      <c r="F7" s="4">
        <v>16.739999999999998</v>
      </c>
      <c r="G7" s="4">
        <v>119.7</v>
      </c>
      <c r="H7" s="17">
        <v>200</v>
      </c>
      <c r="I7" s="4">
        <v>4.5599999999999996</v>
      </c>
      <c r="J7" s="4">
        <v>4.58</v>
      </c>
      <c r="K7" s="4">
        <v>22.32</v>
      </c>
      <c r="L7" s="4">
        <v>159.6</v>
      </c>
    </row>
    <row r="8" spans="1:12" x14ac:dyDescent="0.25">
      <c r="A8" s="5"/>
      <c r="B8" s="38"/>
      <c r="C8" s="17"/>
      <c r="D8" s="4"/>
      <c r="E8" s="4"/>
      <c r="F8" s="4"/>
      <c r="G8" s="4"/>
      <c r="H8" s="17"/>
      <c r="I8" s="4"/>
      <c r="J8" s="4"/>
      <c r="K8" s="4"/>
      <c r="L8" s="4"/>
    </row>
    <row r="9" spans="1:12" x14ac:dyDescent="0.25">
      <c r="A9" s="5"/>
      <c r="B9" s="38"/>
      <c r="C9" s="17"/>
      <c r="D9" s="4"/>
      <c r="E9" s="4"/>
      <c r="F9" s="4"/>
      <c r="G9" s="4"/>
      <c r="H9" s="17"/>
      <c r="I9" s="4"/>
      <c r="J9" s="4"/>
      <c r="K9" s="4"/>
      <c r="L9" s="4"/>
    </row>
    <row r="10" spans="1:12" x14ac:dyDescent="0.25">
      <c r="A10" s="6"/>
      <c r="B10" s="39"/>
      <c r="C10" s="34"/>
      <c r="D10" s="15">
        <v>12.087</v>
      </c>
      <c r="E10" s="15">
        <v>13.603</v>
      </c>
      <c r="F10" s="15">
        <v>52.194000000000003</v>
      </c>
      <c r="G10" s="15">
        <v>403.63200000000001</v>
      </c>
      <c r="H10" s="15"/>
      <c r="I10" s="15">
        <v>15.39</v>
      </c>
      <c r="J10" s="15">
        <v>17.64</v>
      </c>
      <c r="K10" s="15">
        <v>69.06</v>
      </c>
      <c r="L10" s="15">
        <v>512.17999999999995</v>
      </c>
    </row>
    <row r="11" spans="1:12" ht="15.75" x14ac:dyDescent="0.25">
      <c r="A11" s="67" t="s">
        <v>80</v>
      </c>
      <c r="B11" s="40"/>
      <c r="C11" s="13"/>
      <c r="D11" s="21"/>
      <c r="E11" s="13"/>
      <c r="F11" s="21"/>
      <c r="G11" s="21"/>
      <c r="H11" s="13"/>
      <c r="I11" s="21"/>
      <c r="J11" s="21"/>
      <c r="K11" s="21"/>
      <c r="L11" s="22"/>
    </row>
    <row r="12" spans="1:12" x14ac:dyDescent="0.25">
      <c r="A12" s="7" t="s">
        <v>9</v>
      </c>
      <c r="B12" s="41" t="s">
        <v>49</v>
      </c>
      <c r="C12" s="16">
        <v>100</v>
      </c>
      <c r="D12" s="16">
        <v>0.5</v>
      </c>
      <c r="E12" s="16">
        <v>0.1</v>
      </c>
      <c r="F12" s="16">
        <v>10.1</v>
      </c>
      <c r="G12" s="16">
        <v>46</v>
      </c>
      <c r="H12" s="16">
        <v>100</v>
      </c>
      <c r="I12" s="16">
        <v>0.5</v>
      </c>
      <c r="J12" s="16">
        <v>0.1</v>
      </c>
      <c r="K12" s="16">
        <v>10.1</v>
      </c>
      <c r="L12" s="16">
        <v>46</v>
      </c>
    </row>
    <row r="13" spans="1:12" x14ac:dyDescent="0.25">
      <c r="A13" s="13" t="s">
        <v>82</v>
      </c>
      <c r="B13" s="40"/>
      <c r="C13" s="13"/>
      <c r="D13" s="21"/>
      <c r="E13" s="13"/>
      <c r="F13" s="21"/>
      <c r="G13" s="21"/>
      <c r="H13" s="13"/>
      <c r="I13" s="21"/>
      <c r="J13" s="21"/>
      <c r="K13" s="21"/>
      <c r="L13" s="22"/>
    </row>
    <row r="14" spans="1:12" x14ac:dyDescent="0.25">
      <c r="A14" s="8" t="s">
        <v>261</v>
      </c>
      <c r="B14" s="37" t="s">
        <v>262</v>
      </c>
      <c r="C14" s="37" t="s">
        <v>78</v>
      </c>
      <c r="D14" s="10">
        <v>0.4</v>
      </c>
      <c r="E14" s="10">
        <v>3.9</v>
      </c>
      <c r="F14" s="10">
        <v>2.9</v>
      </c>
      <c r="G14" s="80" t="s">
        <v>191</v>
      </c>
      <c r="H14" s="11">
        <v>50</v>
      </c>
      <c r="I14" s="10">
        <v>0.5</v>
      </c>
      <c r="J14" s="10">
        <v>4.9000000000000004</v>
      </c>
      <c r="K14" s="10">
        <v>3.6</v>
      </c>
      <c r="L14" s="10">
        <v>60.8</v>
      </c>
    </row>
    <row r="15" spans="1:12" x14ac:dyDescent="0.25">
      <c r="A15" s="87" t="s">
        <v>211</v>
      </c>
      <c r="B15" s="38" t="s">
        <v>212</v>
      </c>
      <c r="C15" s="38" t="s">
        <v>73</v>
      </c>
      <c r="D15" s="4">
        <v>3.8</v>
      </c>
      <c r="E15" s="4">
        <v>9.1999999999999993</v>
      </c>
      <c r="F15" s="4">
        <v>10.199999999999999</v>
      </c>
      <c r="G15" s="4">
        <v>141</v>
      </c>
      <c r="H15" s="38" t="s">
        <v>70</v>
      </c>
      <c r="I15" s="4">
        <v>5.0999999999999996</v>
      </c>
      <c r="J15" s="4">
        <v>12.3</v>
      </c>
      <c r="K15" s="4">
        <v>13.7</v>
      </c>
      <c r="L15" s="4">
        <v>188</v>
      </c>
    </row>
    <row r="16" spans="1:12" x14ac:dyDescent="0.25">
      <c r="A16" s="5" t="s">
        <v>213</v>
      </c>
      <c r="B16" s="38" t="s">
        <v>214</v>
      </c>
      <c r="C16" s="17">
        <v>70</v>
      </c>
      <c r="D16" s="4">
        <v>8.9</v>
      </c>
      <c r="E16" s="4">
        <v>9.4</v>
      </c>
      <c r="F16" s="4">
        <v>7.5</v>
      </c>
      <c r="G16" s="4">
        <v>151.30000000000001</v>
      </c>
      <c r="H16" s="17">
        <v>80</v>
      </c>
      <c r="I16" s="4">
        <v>10.199999999999999</v>
      </c>
      <c r="J16" s="4">
        <v>10.8</v>
      </c>
      <c r="K16" s="4">
        <v>8.6</v>
      </c>
      <c r="L16" s="4">
        <v>173</v>
      </c>
    </row>
    <row r="17" spans="1:12" x14ac:dyDescent="0.25">
      <c r="A17" s="32" t="s">
        <v>34</v>
      </c>
      <c r="B17" s="38" t="s">
        <v>147</v>
      </c>
      <c r="C17" s="17">
        <v>130</v>
      </c>
      <c r="D17" s="4">
        <v>2.0409999999999999</v>
      </c>
      <c r="E17" s="4">
        <v>3.2890000000000001</v>
      </c>
      <c r="F17" s="4">
        <v>14.157</v>
      </c>
      <c r="G17" s="4">
        <v>96.186999999999998</v>
      </c>
      <c r="H17" s="17">
        <v>150</v>
      </c>
      <c r="I17" s="4">
        <v>2.355</v>
      </c>
      <c r="J17" s="4">
        <v>3.7949999999999999</v>
      </c>
      <c r="K17" s="4">
        <v>16.335000000000001</v>
      </c>
      <c r="L17" s="4">
        <v>110.985</v>
      </c>
    </row>
    <row r="18" spans="1:12" x14ac:dyDescent="0.25">
      <c r="A18" s="5" t="s">
        <v>44</v>
      </c>
      <c r="B18" s="38" t="s">
        <v>54</v>
      </c>
      <c r="C18" s="17">
        <v>150</v>
      </c>
      <c r="D18" s="4">
        <v>0.36</v>
      </c>
      <c r="E18" s="4">
        <v>0</v>
      </c>
      <c r="F18" s="4">
        <v>16.364999999999998</v>
      </c>
      <c r="G18" s="4">
        <v>67.5</v>
      </c>
      <c r="H18" s="17">
        <v>200</v>
      </c>
      <c r="I18" s="4">
        <v>0.48</v>
      </c>
      <c r="J18" s="4">
        <v>0</v>
      </c>
      <c r="K18" s="4">
        <v>21.82</v>
      </c>
      <c r="L18" s="4">
        <v>90</v>
      </c>
    </row>
    <row r="19" spans="1:12" x14ac:dyDescent="0.25">
      <c r="A19" s="5" t="s">
        <v>12</v>
      </c>
      <c r="B19" s="38" t="s">
        <v>53</v>
      </c>
      <c r="C19" s="17">
        <v>30</v>
      </c>
      <c r="D19" s="4">
        <v>1.98</v>
      </c>
      <c r="E19" s="4">
        <v>0.36</v>
      </c>
      <c r="F19" s="4">
        <v>12.54</v>
      </c>
      <c r="G19" s="4">
        <v>54.3</v>
      </c>
      <c r="H19" s="17">
        <v>37</v>
      </c>
      <c r="I19" s="4">
        <v>2.2440000000000002</v>
      </c>
      <c r="J19" s="4">
        <v>0.40799999999999997</v>
      </c>
      <c r="K19" s="4">
        <v>14.212</v>
      </c>
      <c r="L19" s="4">
        <v>61.54</v>
      </c>
    </row>
    <row r="20" spans="1:12" x14ac:dyDescent="0.25">
      <c r="A20" s="5"/>
      <c r="B20" s="38"/>
      <c r="C20" s="17"/>
      <c r="D20" s="4"/>
      <c r="E20" s="4"/>
      <c r="F20" s="4"/>
      <c r="G20" s="4"/>
      <c r="H20" s="17"/>
      <c r="I20" s="4"/>
      <c r="J20" s="4"/>
      <c r="K20" s="4"/>
      <c r="L20" s="4"/>
    </row>
    <row r="21" spans="1:12" x14ac:dyDescent="0.25">
      <c r="A21" s="6"/>
      <c r="B21" s="39"/>
      <c r="C21" s="34"/>
      <c r="D21" s="15">
        <f>D14+D15+D16+D17+D18+D19</f>
        <v>17.481000000000002</v>
      </c>
      <c r="E21" s="15">
        <f>E14+E15+E16+E17+E18+E19</f>
        <v>26.149000000000001</v>
      </c>
      <c r="F21" s="15">
        <f>F14+F15+F16+F17+F18+F19</f>
        <v>63.661999999999999</v>
      </c>
      <c r="G21" s="15">
        <f>G14+G15+G16+G17+G18+G19</f>
        <v>558.88699999999994</v>
      </c>
      <c r="H21" s="15"/>
      <c r="I21" s="15">
        <f>I14+I15+I16+I17+I18+I19</f>
        <v>20.878999999999998</v>
      </c>
      <c r="J21" s="15">
        <f>J14+J15+J16+J17+J18+J19</f>
        <v>32.203000000000003</v>
      </c>
      <c r="K21" s="15">
        <f>K14+K15+K16+K17+K18+K19</f>
        <v>78.26700000000001</v>
      </c>
      <c r="L21" s="15">
        <f>L14+L15+L16+L17+L18+L19</f>
        <v>684.32499999999993</v>
      </c>
    </row>
    <row r="22" spans="1:12" x14ac:dyDescent="0.25">
      <c r="A22" s="13" t="s">
        <v>83</v>
      </c>
      <c r="B22" s="40"/>
      <c r="C22" s="13"/>
      <c r="D22" s="21"/>
      <c r="E22" s="13"/>
      <c r="F22" s="21"/>
      <c r="G22" s="21"/>
      <c r="H22" s="13"/>
      <c r="I22" s="21"/>
      <c r="J22" s="21"/>
      <c r="K22" s="21"/>
      <c r="L22" s="22"/>
    </row>
    <row r="23" spans="1:12" x14ac:dyDescent="0.25">
      <c r="A23" s="8" t="s">
        <v>45</v>
      </c>
      <c r="B23" s="37" t="s">
        <v>55</v>
      </c>
      <c r="C23" s="11">
        <v>80</v>
      </c>
      <c r="D23" s="10">
        <v>9.6080000000000005</v>
      </c>
      <c r="E23" s="10">
        <v>14.8</v>
      </c>
      <c r="F23" s="10">
        <v>10.904</v>
      </c>
      <c r="G23" s="10">
        <v>240.44</v>
      </c>
      <c r="H23" s="11">
        <v>100</v>
      </c>
      <c r="I23" s="10">
        <v>12.01</v>
      </c>
      <c r="J23" s="10">
        <v>18.510000000000002</v>
      </c>
      <c r="K23" s="10">
        <v>13.63</v>
      </c>
      <c r="L23" s="10">
        <v>300.55</v>
      </c>
    </row>
    <row r="24" spans="1:12" x14ac:dyDescent="0.25">
      <c r="A24" s="5" t="s">
        <v>7</v>
      </c>
      <c r="B24" s="38" t="s">
        <v>56</v>
      </c>
      <c r="C24" s="17">
        <v>20</v>
      </c>
      <c r="D24" s="4">
        <v>1.4319999999999999</v>
      </c>
      <c r="E24" s="4">
        <v>0.16</v>
      </c>
      <c r="F24" s="4">
        <v>9.1199999999999992</v>
      </c>
      <c r="G24" s="4">
        <v>46.2</v>
      </c>
      <c r="H24" s="17">
        <v>30</v>
      </c>
      <c r="I24" s="4">
        <v>2.1480000000000001</v>
      </c>
      <c r="J24" s="4">
        <v>0.24</v>
      </c>
      <c r="K24" s="4">
        <v>13.68</v>
      </c>
      <c r="L24" s="4">
        <v>69.3</v>
      </c>
    </row>
    <row r="25" spans="1:12" x14ac:dyDescent="0.25">
      <c r="A25" s="5" t="s">
        <v>46</v>
      </c>
      <c r="B25" s="38" t="s">
        <v>57</v>
      </c>
      <c r="C25" s="17">
        <v>10</v>
      </c>
      <c r="D25" s="4">
        <v>0.48</v>
      </c>
      <c r="E25" s="4">
        <v>0.28000000000000003</v>
      </c>
      <c r="F25" s="4">
        <v>7.7720000000000002</v>
      </c>
      <c r="G25" s="4">
        <v>35</v>
      </c>
      <c r="H25" s="17">
        <v>40</v>
      </c>
      <c r="I25" s="4">
        <v>1.92</v>
      </c>
      <c r="J25" s="4">
        <v>1.1200000000000001</v>
      </c>
      <c r="K25" s="4">
        <v>31.088000000000001</v>
      </c>
      <c r="L25" s="4">
        <v>140</v>
      </c>
    </row>
    <row r="26" spans="1:12" x14ac:dyDescent="0.25">
      <c r="A26" s="5" t="s">
        <v>219</v>
      </c>
      <c r="B26" s="38" t="s">
        <v>220</v>
      </c>
      <c r="C26" s="17">
        <v>208</v>
      </c>
      <c r="D26" s="4">
        <v>5.6</v>
      </c>
      <c r="E26" s="4">
        <v>6.4</v>
      </c>
      <c r="F26" s="4">
        <v>8</v>
      </c>
      <c r="G26" s="4">
        <v>112</v>
      </c>
      <c r="H26" s="17">
        <v>208</v>
      </c>
      <c r="I26" s="4">
        <v>5.6</v>
      </c>
      <c r="J26" s="4">
        <v>6.4</v>
      </c>
      <c r="K26" s="4">
        <v>8</v>
      </c>
      <c r="L26" s="4">
        <v>112</v>
      </c>
    </row>
    <row r="27" spans="1:12" x14ac:dyDescent="0.25">
      <c r="A27" s="5"/>
      <c r="B27" s="38"/>
      <c r="C27" s="17"/>
      <c r="D27" s="17">
        <v>14.37</v>
      </c>
      <c r="E27" s="17">
        <v>18.285</v>
      </c>
      <c r="F27" s="17">
        <v>39.241</v>
      </c>
      <c r="G27" s="17">
        <v>412.9</v>
      </c>
      <c r="H27" s="17"/>
      <c r="I27" s="17">
        <v>19.878</v>
      </c>
      <c r="J27" s="17">
        <v>23.93</v>
      </c>
      <c r="K27" s="17">
        <v>73.658000000000001</v>
      </c>
      <c r="L27" s="17">
        <v>631.53</v>
      </c>
    </row>
    <row r="28" spans="1:12" x14ac:dyDescent="0.25">
      <c r="A28" s="5"/>
      <c r="B28" s="38"/>
      <c r="C28" s="18"/>
      <c r="D28" s="17">
        <f>D10+D12+D21+D27</f>
        <v>44.438000000000002</v>
      </c>
      <c r="E28" s="17">
        <f>E10+E12+E21+E27</f>
        <v>58.137</v>
      </c>
      <c r="F28" s="18">
        <f>F10+F12+F21+F27</f>
        <v>165.197</v>
      </c>
      <c r="G28" s="18">
        <f>G10+G12+G21+G27</f>
        <v>1421.4189999999999</v>
      </c>
      <c r="H28" s="18"/>
      <c r="I28" s="18">
        <f>I10+I12+I21+I27</f>
        <v>56.646999999999998</v>
      </c>
      <c r="J28" s="18">
        <f>J10+J12+J21+J27</f>
        <v>73.873000000000005</v>
      </c>
      <c r="K28" s="18">
        <f>K10+K12+K21+K27</f>
        <v>231.08500000000004</v>
      </c>
      <c r="L28" s="18">
        <f>L10+L12+L21+L27</f>
        <v>1874.0349999999999</v>
      </c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B28" sqref="B28"/>
    </sheetView>
  </sheetViews>
  <sheetFormatPr defaultRowHeight="15" x14ac:dyDescent="0.25"/>
  <cols>
    <col min="1" max="1" width="30" customWidth="1"/>
    <col min="2" max="2" width="9.140625" style="36"/>
    <col min="3" max="3" width="8" style="36" customWidth="1"/>
    <col min="4" max="4" width="7.85546875" customWidth="1"/>
    <col min="5" max="5" width="11.28515625" customWidth="1"/>
    <col min="6" max="6" width="9" customWidth="1"/>
    <col min="7" max="7" width="8" customWidth="1"/>
    <col min="8" max="8" width="8" style="36" customWidth="1"/>
    <col min="9" max="9" width="8" customWidth="1"/>
    <col min="10" max="10" width="7.85546875" customWidth="1"/>
    <col min="12" max="12" width="8.5703125" customWidth="1"/>
  </cols>
  <sheetData>
    <row r="1" spans="1:13" ht="1.5" customHeight="1" x14ac:dyDescent="0.25">
      <c r="A1" s="58"/>
      <c r="B1" s="49"/>
      <c r="C1" s="49"/>
      <c r="D1" s="50"/>
      <c r="E1" s="42"/>
      <c r="F1" s="50"/>
      <c r="G1" s="50"/>
      <c r="H1" s="49"/>
      <c r="I1" s="50"/>
      <c r="J1" s="50"/>
      <c r="K1" s="50"/>
      <c r="L1" s="51"/>
    </row>
    <row r="2" spans="1:13" x14ac:dyDescent="0.25">
      <c r="A2" s="59" t="s">
        <v>95</v>
      </c>
      <c r="B2" s="62"/>
      <c r="C2" s="62"/>
      <c r="D2" s="59"/>
      <c r="E2" s="60" t="s">
        <v>0</v>
      </c>
      <c r="F2" s="59"/>
      <c r="G2" s="59"/>
      <c r="H2" s="62"/>
      <c r="I2" s="61"/>
      <c r="J2" s="59"/>
      <c r="K2" s="59"/>
      <c r="L2" s="59"/>
    </row>
    <row r="3" spans="1:13" x14ac:dyDescent="0.25">
      <c r="A3" s="16" t="s">
        <v>1</v>
      </c>
      <c r="B3" s="41" t="s">
        <v>69</v>
      </c>
      <c r="C3" s="52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37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3" x14ac:dyDescent="0.25">
      <c r="A4" s="13" t="s">
        <v>81</v>
      </c>
      <c r="B4" s="35"/>
      <c r="C4" s="35"/>
      <c r="D4" s="2"/>
      <c r="E4" s="13"/>
      <c r="F4" s="2"/>
      <c r="G4" s="2"/>
      <c r="H4" s="35"/>
      <c r="I4" s="2"/>
      <c r="J4" s="2"/>
      <c r="K4" s="2"/>
      <c r="L4" s="3"/>
    </row>
    <row r="5" spans="1:13" x14ac:dyDescent="0.25">
      <c r="A5" s="8" t="s">
        <v>59</v>
      </c>
      <c r="B5" s="37" t="s">
        <v>60</v>
      </c>
      <c r="C5" s="37">
        <v>180</v>
      </c>
      <c r="D5" s="10">
        <v>4.9139999999999997</v>
      </c>
      <c r="E5" s="10">
        <v>5.45</v>
      </c>
      <c r="F5" s="10">
        <v>24.75</v>
      </c>
      <c r="G5" s="10">
        <v>180.25200000000001</v>
      </c>
      <c r="H5" s="37">
        <v>200</v>
      </c>
      <c r="I5" s="10">
        <v>5.46</v>
      </c>
      <c r="J5" s="10">
        <v>6.06</v>
      </c>
      <c r="K5" s="10">
        <v>27.5</v>
      </c>
      <c r="L5" s="10">
        <v>200.28</v>
      </c>
      <c r="M5" s="43"/>
    </row>
    <row r="6" spans="1:13" x14ac:dyDescent="0.25">
      <c r="A6" s="5" t="s">
        <v>13</v>
      </c>
      <c r="B6" s="38" t="s">
        <v>175</v>
      </c>
      <c r="C6" s="38">
        <v>20</v>
      </c>
      <c r="D6" s="4">
        <v>1.4319999999999999</v>
      </c>
      <c r="E6" s="4">
        <v>0.16</v>
      </c>
      <c r="F6" s="4">
        <v>9.1199999999999992</v>
      </c>
      <c r="G6" s="4">
        <v>46.2</v>
      </c>
      <c r="H6" s="38" t="s">
        <v>74</v>
      </c>
      <c r="I6" s="4">
        <v>1.79</v>
      </c>
      <c r="J6" s="4">
        <v>0.2</v>
      </c>
      <c r="K6" s="4">
        <v>11.4</v>
      </c>
      <c r="L6" s="4">
        <v>57.75</v>
      </c>
      <c r="M6" s="43"/>
    </row>
    <row r="7" spans="1:13" x14ac:dyDescent="0.25">
      <c r="A7" s="5" t="s">
        <v>39</v>
      </c>
      <c r="B7" s="38" t="s">
        <v>61</v>
      </c>
      <c r="C7" s="38">
        <v>150</v>
      </c>
      <c r="D7" s="44">
        <v>0.03</v>
      </c>
      <c r="E7" s="44">
        <v>0</v>
      </c>
      <c r="F7" s="44">
        <v>6.81</v>
      </c>
      <c r="G7" s="44">
        <v>28.95</v>
      </c>
      <c r="H7" s="38">
        <v>200</v>
      </c>
      <c r="I7" s="44">
        <v>0.04</v>
      </c>
      <c r="J7" s="44">
        <v>0</v>
      </c>
      <c r="K7" s="44">
        <v>9.08</v>
      </c>
      <c r="L7" s="44">
        <v>38.6</v>
      </c>
      <c r="M7" s="43"/>
    </row>
    <row r="8" spans="1:13" x14ac:dyDescent="0.25">
      <c r="A8" s="5"/>
      <c r="B8" s="38"/>
      <c r="C8" s="38"/>
      <c r="D8" s="4"/>
      <c r="E8" s="4"/>
      <c r="F8" s="4"/>
      <c r="G8" s="4"/>
      <c r="H8" s="38"/>
      <c r="I8" s="4"/>
      <c r="J8" s="4"/>
      <c r="K8" s="4"/>
      <c r="L8" s="4"/>
      <c r="M8" s="43"/>
    </row>
    <row r="9" spans="1:13" x14ac:dyDescent="0.25">
      <c r="A9" s="5"/>
      <c r="B9" s="38"/>
      <c r="C9" s="38"/>
      <c r="D9" s="4"/>
      <c r="E9" s="4"/>
      <c r="F9" s="4"/>
      <c r="G9" s="4"/>
      <c r="H9" s="38"/>
      <c r="I9" s="4"/>
      <c r="J9" s="4"/>
      <c r="K9" s="4"/>
      <c r="L9" s="4"/>
      <c r="M9" s="43"/>
    </row>
    <row r="10" spans="1:13" x14ac:dyDescent="0.25">
      <c r="A10" s="6"/>
      <c r="B10" s="39"/>
      <c r="C10" s="46"/>
      <c r="D10" s="15">
        <f>D5+D6+D7</f>
        <v>6.3760000000000003</v>
      </c>
      <c r="E10" s="15">
        <f>E5+E6+E7</f>
        <v>5.61</v>
      </c>
      <c r="F10" s="15">
        <f>F5+F6+F7</f>
        <v>40.68</v>
      </c>
      <c r="G10" s="15">
        <f>G5+G6+G7</f>
        <v>255.40199999999999</v>
      </c>
      <c r="H10" s="39"/>
      <c r="I10" s="15">
        <f>I5+I6+I7</f>
        <v>7.29</v>
      </c>
      <c r="J10" s="15">
        <f>J5+J6+J7</f>
        <v>6.26</v>
      </c>
      <c r="K10" s="15">
        <f>K5+K6+K7</f>
        <v>47.98</v>
      </c>
      <c r="L10" s="15">
        <f>L5+L6+L7</f>
        <v>296.63</v>
      </c>
      <c r="M10" s="43"/>
    </row>
    <row r="11" spans="1:13" ht="15.75" x14ac:dyDescent="0.25">
      <c r="A11" s="67" t="s">
        <v>80</v>
      </c>
      <c r="B11" s="40"/>
      <c r="C11" s="40"/>
      <c r="D11" s="21"/>
      <c r="E11" s="13"/>
      <c r="F11" s="21"/>
      <c r="G11" s="21"/>
      <c r="H11" s="40"/>
      <c r="I11" s="21"/>
      <c r="J11" s="21"/>
      <c r="K11" s="21"/>
      <c r="L11" s="22"/>
      <c r="M11" s="43"/>
    </row>
    <row r="12" spans="1:13" x14ac:dyDescent="0.25">
      <c r="A12" s="5"/>
      <c r="B12" s="38"/>
      <c r="C12" s="38"/>
      <c r="D12" s="44"/>
      <c r="E12" s="44"/>
      <c r="F12" s="44"/>
      <c r="G12" s="44"/>
      <c r="H12" s="38"/>
      <c r="I12" s="44"/>
      <c r="J12" s="44"/>
      <c r="K12" s="44"/>
      <c r="L12" s="44">
        <v>45.8</v>
      </c>
      <c r="M12" s="43"/>
    </row>
    <row r="13" spans="1:13" x14ac:dyDescent="0.25">
      <c r="A13" s="7" t="s">
        <v>9</v>
      </c>
      <c r="B13" s="41" t="s">
        <v>49</v>
      </c>
      <c r="C13" s="41">
        <v>130</v>
      </c>
      <c r="D13" s="45">
        <v>0.65</v>
      </c>
      <c r="E13" s="45">
        <v>0.13</v>
      </c>
      <c r="F13" s="45">
        <v>13.13</v>
      </c>
      <c r="G13" s="45">
        <v>59.8</v>
      </c>
      <c r="H13" s="41">
        <v>130</v>
      </c>
      <c r="I13" s="45">
        <v>0.65</v>
      </c>
      <c r="J13" s="45">
        <v>0.13</v>
      </c>
      <c r="K13" s="45">
        <v>13.13</v>
      </c>
      <c r="L13" s="45">
        <v>59.8</v>
      </c>
      <c r="M13" s="43"/>
    </row>
    <row r="14" spans="1:13" x14ac:dyDescent="0.25">
      <c r="A14" s="5"/>
      <c r="B14" s="38"/>
      <c r="C14" s="38"/>
      <c r="D14" s="17">
        <f>D12+D13</f>
        <v>0.65</v>
      </c>
      <c r="E14" s="17">
        <f>E12+E13</f>
        <v>0.13</v>
      </c>
      <c r="F14" s="17">
        <f>F12+F13</f>
        <v>13.13</v>
      </c>
      <c r="G14" s="17">
        <f>G12+G13</f>
        <v>59.8</v>
      </c>
      <c r="H14" s="38"/>
      <c r="I14" s="17">
        <f>I12+I13</f>
        <v>0.65</v>
      </c>
      <c r="J14" s="17">
        <f>J12+J13</f>
        <v>0.13</v>
      </c>
      <c r="K14" s="17">
        <f>K12+K13</f>
        <v>13.13</v>
      </c>
      <c r="L14" s="17">
        <f>L12+L13</f>
        <v>105.6</v>
      </c>
      <c r="M14" s="43"/>
    </row>
    <row r="15" spans="1:13" x14ac:dyDescent="0.25">
      <c r="A15" s="13" t="s">
        <v>82</v>
      </c>
      <c r="B15" s="40"/>
      <c r="C15" s="40"/>
      <c r="D15" s="21"/>
      <c r="E15" s="13"/>
      <c r="F15" s="21"/>
      <c r="G15" s="21"/>
      <c r="H15" s="40"/>
      <c r="I15" s="21"/>
      <c r="J15" s="21"/>
      <c r="K15" s="21"/>
      <c r="L15" s="22"/>
      <c r="M15" s="43"/>
    </row>
    <row r="16" spans="1:13" x14ac:dyDescent="0.25">
      <c r="A16" s="8" t="s">
        <v>263</v>
      </c>
      <c r="B16" s="37" t="s">
        <v>264</v>
      </c>
      <c r="C16" s="37" t="s">
        <v>78</v>
      </c>
      <c r="D16" s="10">
        <v>0.4</v>
      </c>
      <c r="E16" s="10">
        <v>2.6</v>
      </c>
      <c r="F16" s="10">
        <v>4.0599999999999996</v>
      </c>
      <c r="G16" s="10">
        <v>41.3</v>
      </c>
      <c r="H16" s="37" t="s">
        <v>76</v>
      </c>
      <c r="I16" s="10">
        <v>0.57999999999999996</v>
      </c>
      <c r="J16" s="10">
        <v>3.3</v>
      </c>
      <c r="K16" s="10">
        <v>5.08</v>
      </c>
      <c r="L16" s="10">
        <v>51.6</v>
      </c>
      <c r="M16" s="43"/>
    </row>
    <row r="17" spans="1:13" x14ac:dyDescent="0.25">
      <c r="A17" s="5" t="s">
        <v>43</v>
      </c>
      <c r="B17" s="38" t="s">
        <v>50</v>
      </c>
      <c r="C17" s="38" t="s">
        <v>73</v>
      </c>
      <c r="D17" s="4">
        <v>1.27</v>
      </c>
      <c r="E17" s="4">
        <v>3.3</v>
      </c>
      <c r="F17" s="4">
        <v>8.77</v>
      </c>
      <c r="G17" s="4">
        <v>69.7</v>
      </c>
      <c r="H17" s="38" t="s">
        <v>70</v>
      </c>
      <c r="I17" s="4">
        <v>1.7</v>
      </c>
      <c r="J17" s="4">
        <v>4.4000000000000004</v>
      </c>
      <c r="K17" s="4">
        <v>11.7</v>
      </c>
      <c r="L17" s="4">
        <v>93</v>
      </c>
      <c r="M17" s="43"/>
    </row>
    <row r="18" spans="1:13" x14ac:dyDescent="0.25">
      <c r="A18" s="5" t="s">
        <v>182</v>
      </c>
      <c r="B18" s="38" t="s">
        <v>183</v>
      </c>
      <c r="C18" s="38" t="s">
        <v>73</v>
      </c>
      <c r="D18" s="4">
        <v>11.1</v>
      </c>
      <c r="E18" s="4">
        <v>12.3</v>
      </c>
      <c r="F18" s="4">
        <v>25.9</v>
      </c>
      <c r="G18" s="4">
        <v>21.6</v>
      </c>
      <c r="H18" s="38" t="s">
        <v>222</v>
      </c>
      <c r="I18" s="4">
        <v>18.5</v>
      </c>
      <c r="J18" s="4">
        <v>20.6</v>
      </c>
      <c r="K18" s="4">
        <v>43.12</v>
      </c>
      <c r="L18" s="4">
        <v>436</v>
      </c>
      <c r="M18" s="43"/>
    </row>
    <row r="19" spans="1:13" x14ac:dyDescent="0.25">
      <c r="A19" s="5" t="s">
        <v>143</v>
      </c>
      <c r="B19" s="38" t="s">
        <v>221</v>
      </c>
      <c r="C19" s="38" t="s">
        <v>73</v>
      </c>
      <c r="D19" s="4">
        <v>7.4999999999999997E-2</v>
      </c>
      <c r="E19" s="4">
        <v>0</v>
      </c>
      <c r="F19" s="4">
        <v>18.375</v>
      </c>
      <c r="G19" s="4">
        <v>72</v>
      </c>
      <c r="H19" s="38" t="s">
        <v>70</v>
      </c>
      <c r="I19" s="4">
        <v>1</v>
      </c>
      <c r="J19" s="4">
        <v>0</v>
      </c>
      <c r="K19" s="4">
        <v>24.5</v>
      </c>
      <c r="L19" s="4">
        <v>96</v>
      </c>
      <c r="M19" s="43"/>
    </row>
    <row r="20" spans="1:13" x14ac:dyDescent="0.25">
      <c r="A20" s="5" t="s">
        <v>12</v>
      </c>
      <c r="B20" s="38" t="s">
        <v>53</v>
      </c>
      <c r="C20" s="38">
        <v>30</v>
      </c>
      <c r="D20" s="4">
        <v>1.98</v>
      </c>
      <c r="E20" s="4">
        <v>0.36</v>
      </c>
      <c r="F20" s="4">
        <v>12.54</v>
      </c>
      <c r="G20" s="4">
        <v>54.3</v>
      </c>
      <c r="H20" s="38">
        <v>37</v>
      </c>
      <c r="I20" s="4">
        <v>2.4420000000000002</v>
      </c>
      <c r="J20" s="4">
        <v>0.44400000000000001</v>
      </c>
      <c r="K20" s="4">
        <v>15.465999999999999</v>
      </c>
      <c r="L20" s="4">
        <v>66.97</v>
      </c>
      <c r="M20" s="43"/>
    </row>
    <row r="21" spans="1:13" x14ac:dyDescent="0.25">
      <c r="A21" s="5"/>
      <c r="B21" s="38"/>
      <c r="C21" s="38"/>
      <c r="D21" s="4"/>
      <c r="E21" s="4"/>
      <c r="F21" s="4"/>
      <c r="G21" s="4"/>
      <c r="H21" s="38"/>
      <c r="I21" s="4"/>
      <c r="J21" s="4"/>
      <c r="K21" s="4"/>
      <c r="L21" s="4"/>
      <c r="M21" s="43"/>
    </row>
    <row r="22" spans="1:13" x14ac:dyDescent="0.25">
      <c r="A22" s="5"/>
      <c r="B22" s="38"/>
      <c r="C22" s="38"/>
      <c r="D22" s="4"/>
      <c r="E22" s="4"/>
      <c r="F22" s="4"/>
      <c r="G22" s="4"/>
      <c r="H22" s="38"/>
      <c r="I22" s="4"/>
      <c r="J22" s="4"/>
      <c r="K22" s="4"/>
      <c r="L22" s="4"/>
      <c r="M22" s="43"/>
    </row>
    <row r="23" spans="1:13" x14ac:dyDescent="0.25">
      <c r="A23" s="6"/>
      <c r="B23" s="39"/>
      <c r="C23" s="46"/>
      <c r="D23" s="15">
        <f>D16+D17+D18+D19+D20+D21+D22</f>
        <v>14.824999999999999</v>
      </c>
      <c r="E23" s="15">
        <f>E16+E17+E18+E19+E20+E21+E22</f>
        <v>18.560000000000002</v>
      </c>
      <c r="F23" s="15">
        <f>F16+F17+F18+F19+F20+F21+F22</f>
        <v>69.644999999999996</v>
      </c>
      <c r="G23" s="15">
        <f>G16+G17+G18+G19+G20+G21+G22</f>
        <v>258.89999999999998</v>
      </c>
      <c r="H23" s="39"/>
      <c r="I23" s="15">
        <f>I16+I17+I18+I19+I20+I21+I22</f>
        <v>24.222000000000001</v>
      </c>
      <c r="J23" s="15">
        <f>J16+J17+J18+J19+J20+J21+J22</f>
        <v>28.744</v>
      </c>
      <c r="K23" s="15">
        <f>K16+K17+K18+K19+K20+K21+K22</f>
        <v>99.866</v>
      </c>
      <c r="L23" s="15">
        <f>L16+L17+L18+L19+L20+L21+L22</f>
        <v>743.57</v>
      </c>
      <c r="M23" s="43"/>
    </row>
    <row r="24" spans="1:13" x14ac:dyDescent="0.25">
      <c r="A24" s="13" t="s">
        <v>163</v>
      </c>
      <c r="B24" s="40"/>
      <c r="C24" s="40"/>
      <c r="D24" s="21"/>
      <c r="E24" s="13"/>
      <c r="F24" s="21"/>
      <c r="G24" s="21"/>
      <c r="H24" s="40"/>
      <c r="I24" s="21"/>
      <c r="J24" s="21"/>
      <c r="K24" s="21"/>
      <c r="L24" s="22"/>
      <c r="M24" s="43"/>
    </row>
    <row r="25" spans="1:13" x14ac:dyDescent="0.25">
      <c r="A25" s="8" t="s">
        <v>215</v>
      </c>
      <c r="B25" s="37" t="s">
        <v>216</v>
      </c>
      <c r="C25" s="37">
        <v>150</v>
      </c>
      <c r="D25" s="10">
        <v>2.4750000000000001</v>
      </c>
      <c r="E25" s="10">
        <v>2.8650000000000002</v>
      </c>
      <c r="F25" s="10">
        <v>9.39</v>
      </c>
      <c r="G25" s="10">
        <v>79.2</v>
      </c>
      <c r="H25" s="37">
        <v>180</v>
      </c>
      <c r="I25" s="10">
        <v>2.97</v>
      </c>
      <c r="J25" s="10">
        <v>3.4380000000000002</v>
      </c>
      <c r="K25" s="10">
        <v>11.268000000000001</v>
      </c>
      <c r="L25" s="10">
        <v>95.04</v>
      </c>
      <c r="M25" s="43"/>
    </row>
    <row r="26" spans="1:13" x14ac:dyDescent="0.25">
      <c r="A26" s="95" t="s">
        <v>7</v>
      </c>
      <c r="B26" s="38" t="s">
        <v>56</v>
      </c>
      <c r="C26" s="38" t="s">
        <v>84</v>
      </c>
      <c r="D26" s="4">
        <v>3.97</v>
      </c>
      <c r="E26" s="4">
        <v>5.48</v>
      </c>
      <c r="F26" s="4">
        <v>12.4</v>
      </c>
      <c r="G26" s="4">
        <v>112.99</v>
      </c>
      <c r="H26" s="38" t="s">
        <v>74</v>
      </c>
      <c r="I26" s="4">
        <v>4.8600000000000003</v>
      </c>
      <c r="J26" s="4">
        <v>6.69</v>
      </c>
      <c r="K26" s="4">
        <v>15.2</v>
      </c>
      <c r="L26" s="4">
        <v>138.09</v>
      </c>
      <c r="M26" s="43"/>
    </row>
    <row r="27" spans="1:13" x14ac:dyDescent="0.25">
      <c r="A27" s="5" t="s">
        <v>23</v>
      </c>
      <c r="B27" s="38" t="s">
        <v>48</v>
      </c>
      <c r="C27" s="17">
        <v>150</v>
      </c>
      <c r="D27" s="4">
        <v>3.42</v>
      </c>
      <c r="E27" s="4">
        <v>3.43</v>
      </c>
      <c r="F27" s="4">
        <v>16.739999999999998</v>
      </c>
      <c r="G27" s="4">
        <v>119.7</v>
      </c>
      <c r="H27" s="17">
        <v>200</v>
      </c>
      <c r="I27" s="4">
        <v>4.5599999999999996</v>
      </c>
      <c r="J27" s="4">
        <v>4.58</v>
      </c>
      <c r="K27" s="4">
        <v>22.32</v>
      </c>
      <c r="L27" s="4">
        <v>159.6</v>
      </c>
      <c r="M27" s="43"/>
    </row>
    <row r="28" spans="1:13" x14ac:dyDescent="0.25">
      <c r="A28" s="5" t="s">
        <v>107</v>
      </c>
      <c r="B28" s="38" t="s">
        <v>116</v>
      </c>
      <c r="C28" s="38"/>
      <c r="D28" s="17">
        <f>D25+D26+D27</f>
        <v>9.8650000000000002</v>
      </c>
      <c r="E28" s="17">
        <f>E25+E26+E27</f>
        <v>11.775</v>
      </c>
      <c r="F28" s="17">
        <f>F25+F26+F27</f>
        <v>38.53</v>
      </c>
      <c r="G28" s="17">
        <f>G25+G26+G27</f>
        <v>311.89</v>
      </c>
      <c r="H28" s="38"/>
      <c r="I28" s="17">
        <f>I25+I26+I27</f>
        <v>12.39</v>
      </c>
      <c r="J28" s="17">
        <f>J25+J26+J27</f>
        <v>14.708</v>
      </c>
      <c r="K28" s="17">
        <f>K25+K26+K27</f>
        <v>48.787999999999997</v>
      </c>
      <c r="L28" s="17">
        <f>L25+L26+L27</f>
        <v>392.73</v>
      </c>
      <c r="M28" s="43"/>
    </row>
    <row r="29" spans="1:13" x14ac:dyDescent="0.25">
      <c r="A29" s="5"/>
      <c r="B29" s="38"/>
      <c r="C29" s="47"/>
      <c r="D29" s="17">
        <f>D10+D14+D23+D28</f>
        <v>31.716000000000001</v>
      </c>
      <c r="E29" s="17">
        <f>E10+E14+E23+E28</f>
        <v>36.075000000000003</v>
      </c>
      <c r="F29" s="17">
        <f>F10+F14+F23+F28</f>
        <v>161.98500000000001</v>
      </c>
      <c r="G29" s="17">
        <f>G10+G14+G23+G28</f>
        <v>885.99199999999996</v>
      </c>
      <c r="H29" s="38"/>
      <c r="I29" s="17">
        <f>I10+I14+I23+I28</f>
        <v>44.552</v>
      </c>
      <c r="J29" s="17">
        <f>J10+J14+J23+J28</f>
        <v>49.841999999999999</v>
      </c>
      <c r="K29" s="17">
        <f>K10+K14+K23+K28</f>
        <v>209.76400000000001</v>
      </c>
      <c r="L29" s="17">
        <f>L10+L14+L23+L28</f>
        <v>1538.5300000000002</v>
      </c>
      <c r="M29" s="43"/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0" workbookViewId="0">
      <selection activeCell="B28" sqref="B28"/>
    </sheetView>
  </sheetViews>
  <sheetFormatPr defaultRowHeight="15" x14ac:dyDescent="0.25"/>
  <cols>
    <col min="1" max="1" width="31.5703125" customWidth="1"/>
    <col min="2" max="2" width="9" style="36" customWidth="1"/>
    <col min="3" max="3" width="8.42578125" style="36" customWidth="1"/>
    <col min="4" max="4" width="7.85546875" customWidth="1"/>
    <col min="5" max="5" width="11.28515625" customWidth="1"/>
    <col min="6" max="6" width="9" customWidth="1"/>
    <col min="7" max="7" width="8" customWidth="1"/>
    <col min="8" max="8" width="8" style="36" customWidth="1"/>
    <col min="9" max="9" width="8" customWidth="1"/>
    <col min="10" max="10" width="7.85546875" customWidth="1"/>
    <col min="12" max="12" width="8.5703125" customWidth="1"/>
  </cols>
  <sheetData>
    <row r="1" spans="1:13" x14ac:dyDescent="0.25">
      <c r="A1" s="1"/>
      <c r="B1" s="49"/>
      <c r="C1" s="49"/>
      <c r="D1" s="50"/>
      <c r="E1" s="42"/>
      <c r="F1" s="50"/>
      <c r="G1" s="50"/>
      <c r="H1" s="49"/>
      <c r="I1" s="50"/>
      <c r="J1" s="50"/>
      <c r="K1" s="50"/>
      <c r="L1" s="51"/>
    </row>
    <row r="2" spans="1:13" x14ac:dyDescent="0.25">
      <c r="A2" s="48" t="s">
        <v>96</v>
      </c>
      <c r="B2" s="55"/>
      <c r="C2" s="40"/>
      <c r="D2" s="13"/>
      <c r="E2" s="56" t="s">
        <v>14</v>
      </c>
      <c r="F2" s="13"/>
      <c r="G2" s="13"/>
      <c r="H2" s="40"/>
      <c r="I2" s="57"/>
      <c r="J2" s="13"/>
      <c r="K2" s="13"/>
      <c r="L2" s="14"/>
    </row>
    <row r="3" spans="1:13" x14ac:dyDescent="0.25">
      <c r="A3" s="15" t="s">
        <v>1</v>
      </c>
      <c r="B3" s="41" t="s">
        <v>69</v>
      </c>
      <c r="C3" s="52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37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3" ht="15.75" x14ac:dyDescent="0.25">
      <c r="A4" s="67" t="s">
        <v>81</v>
      </c>
      <c r="B4" s="35"/>
      <c r="C4" s="35"/>
      <c r="D4" s="2"/>
      <c r="E4" s="13"/>
      <c r="F4" s="2"/>
      <c r="G4" s="2"/>
      <c r="H4" s="35"/>
      <c r="I4" s="2"/>
      <c r="J4" s="2"/>
      <c r="K4" s="2"/>
      <c r="L4" s="3"/>
    </row>
    <row r="5" spans="1:13" x14ac:dyDescent="0.25">
      <c r="A5" s="8" t="s">
        <v>179</v>
      </c>
      <c r="B5" s="68" t="s">
        <v>114</v>
      </c>
      <c r="C5" s="68" t="s">
        <v>72</v>
      </c>
      <c r="D5" s="10">
        <v>4.95</v>
      </c>
      <c r="E5" s="10">
        <v>5.74</v>
      </c>
      <c r="F5" s="10">
        <v>25.75</v>
      </c>
      <c r="G5" s="10">
        <v>189.7</v>
      </c>
      <c r="H5" s="37" t="s">
        <v>70</v>
      </c>
      <c r="I5" s="10">
        <v>5.5</v>
      </c>
      <c r="J5" s="10">
        <v>6.38</v>
      </c>
      <c r="K5" s="10">
        <v>28.62</v>
      </c>
      <c r="L5" s="10">
        <v>210.78</v>
      </c>
      <c r="M5" s="43"/>
    </row>
    <row r="6" spans="1:13" x14ac:dyDescent="0.25">
      <c r="A6" s="5" t="s">
        <v>21</v>
      </c>
      <c r="B6" s="38" t="s">
        <v>47</v>
      </c>
      <c r="C6" s="38" t="s">
        <v>180</v>
      </c>
      <c r="D6" s="4">
        <v>3.08</v>
      </c>
      <c r="E6" s="4">
        <v>4.5</v>
      </c>
      <c r="F6" s="4">
        <v>9.6999999999999993</v>
      </c>
      <c r="G6" s="4">
        <v>95.4</v>
      </c>
      <c r="H6" s="38" t="s">
        <v>181</v>
      </c>
      <c r="I6" s="4">
        <v>4.32</v>
      </c>
      <c r="J6" s="4">
        <v>6.32</v>
      </c>
      <c r="K6" s="4">
        <v>13.6</v>
      </c>
      <c r="L6" s="4">
        <v>133.56</v>
      </c>
      <c r="M6" s="43"/>
    </row>
    <row r="7" spans="1:13" x14ac:dyDescent="0.25">
      <c r="A7" s="5" t="s">
        <v>15</v>
      </c>
      <c r="B7" s="38" t="s">
        <v>120</v>
      </c>
      <c r="C7" s="38" t="s">
        <v>73</v>
      </c>
      <c r="D7" s="44">
        <v>2.76</v>
      </c>
      <c r="E7" s="44">
        <v>2.82</v>
      </c>
      <c r="F7" s="44">
        <v>11.68</v>
      </c>
      <c r="G7" s="44">
        <v>92.13</v>
      </c>
      <c r="H7" s="38" t="s">
        <v>70</v>
      </c>
      <c r="I7" s="44">
        <v>3.68</v>
      </c>
      <c r="J7" s="44">
        <v>3.76</v>
      </c>
      <c r="K7" s="44">
        <v>15.58</v>
      </c>
      <c r="L7" s="44">
        <v>122.84</v>
      </c>
      <c r="M7" s="43"/>
    </row>
    <row r="8" spans="1:13" x14ac:dyDescent="0.25">
      <c r="A8" s="5"/>
      <c r="B8" s="38"/>
      <c r="C8" s="38"/>
      <c r="D8" s="4"/>
      <c r="E8" s="4"/>
      <c r="F8" s="4"/>
      <c r="G8" s="4"/>
      <c r="H8" s="38"/>
      <c r="I8" s="4"/>
      <c r="J8" s="4"/>
      <c r="K8" s="4"/>
      <c r="L8" s="4"/>
      <c r="M8" s="43"/>
    </row>
    <row r="9" spans="1:13" x14ac:dyDescent="0.25">
      <c r="A9" s="5"/>
      <c r="B9" s="38"/>
      <c r="C9" s="38"/>
      <c r="D9" s="4"/>
      <c r="E9" s="4"/>
      <c r="F9" s="4"/>
      <c r="G9" s="4"/>
      <c r="H9" s="38"/>
      <c r="I9" s="4"/>
      <c r="J9" s="4"/>
      <c r="K9" s="4"/>
      <c r="L9" s="4"/>
      <c r="M9" s="43"/>
    </row>
    <row r="10" spans="1:13" x14ac:dyDescent="0.25">
      <c r="A10" s="6"/>
      <c r="B10" s="39"/>
      <c r="C10" s="46"/>
      <c r="D10" s="15">
        <f>SUM(D5:D9)</f>
        <v>10.790000000000001</v>
      </c>
      <c r="E10" s="15">
        <f>SUM(E5:E9)</f>
        <v>13.06</v>
      </c>
      <c r="F10" s="15">
        <f>SUM(F5:F9)</f>
        <v>47.13</v>
      </c>
      <c r="G10" s="15">
        <f>SUM(G5:G9)</f>
        <v>377.23</v>
      </c>
      <c r="H10" s="39"/>
      <c r="I10" s="15">
        <f>SUM(I5:I9)</f>
        <v>13.5</v>
      </c>
      <c r="J10" s="15">
        <f>SUM(J5:J9)</f>
        <v>16.46</v>
      </c>
      <c r="K10" s="15">
        <f>SUM(K5:K9)</f>
        <v>57.8</v>
      </c>
      <c r="L10" s="15">
        <f>SUM(L5:L9)</f>
        <v>467.18000000000006</v>
      </c>
      <c r="M10" s="43"/>
    </row>
    <row r="11" spans="1:13" ht="15.75" x14ac:dyDescent="0.25">
      <c r="A11" s="67" t="s">
        <v>80</v>
      </c>
      <c r="B11" s="40"/>
      <c r="C11" s="40"/>
      <c r="D11" s="21"/>
      <c r="E11" s="21"/>
      <c r="F11" s="21"/>
      <c r="G11" s="21"/>
      <c r="H11" s="40"/>
      <c r="I11" s="21"/>
      <c r="J11" s="21"/>
      <c r="K11" s="21"/>
      <c r="L11" s="21"/>
      <c r="M11" s="43"/>
    </row>
    <row r="12" spans="1:13" x14ac:dyDescent="0.25">
      <c r="A12" s="5" t="s">
        <v>16</v>
      </c>
      <c r="B12" s="38" t="s">
        <v>121</v>
      </c>
      <c r="C12" s="17">
        <v>150</v>
      </c>
      <c r="D12" s="17">
        <v>0.56999999999999995</v>
      </c>
      <c r="E12" s="17">
        <v>0.54</v>
      </c>
      <c r="F12" s="17">
        <v>16.11</v>
      </c>
      <c r="G12" s="17">
        <v>67.5</v>
      </c>
      <c r="H12" s="17">
        <v>150</v>
      </c>
      <c r="I12" s="17">
        <v>0.56999999999999995</v>
      </c>
      <c r="J12" s="17">
        <v>0.54</v>
      </c>
      <c r="K12" s="17">
        <v>16.11</v>
      </c>
      <c r="L12" s="17">
        <v>67.5</v>
      </c>
      <c r="M12" s="43"/>
    </row>
    <row r="13" spans="1:13" x14ac:dyDescent="0.25">
      <c r="A13" s="7"/>
      <c r="B13" s="41"/>
      <c r="C13" s="41"/>
      <c r="D13" s="45">
        <f>SUM(D11)</f>
        <v>0</v>
      </c>
      <c r="E13" s="45">
        <f>SUM(E11)</f>
        <v>0</v>
      </c>
      <c r="F13" s="45">
        <f>SUM(F11)</f>
        <v>0</v>
      </c>
      <c r="G13" s="45">
        <f>SUM(G11)</f>
        <v>0</v>
      </c>
      <c r="H13" s="41"/>
      <c r="I13" s="45">
        <f>SUM(I11)</f>
        <v>0</v>
      </c>
      <c r="J13" s="45">
        <f>SUM(J11)</f>
        <v>0</v>
      </c>
      <c r="K13" s="45">
        <f>SUM(K11)</f>
        <v>0</v>
      </c>
      <c r="L13" s="45">
        <f>SUM(L11)</f>
        <v>0</v>
      </c>
      <c r="M13" s="43"/>
    </row>
    <row r="14" spans="1:13" x14ac:dyDescent="0.25">
      <c r="A14" s="5"/>
      <c r="B14" s="38"/>
      <c r="C14" s="38"/>
      <c r="D14" s="17">
        <f>SUM(D12:D13)</f>
        <v>0.56999999999999995</v>
      </c>
      <c r="E14" s="17">
        <f>SUM(E12:E13)</f>
        <v>0.54</v>
      </c>
      <c r="F14" s="17">
        <f>SUM(F12:F13)</f>
        <v>16.11</v>
      </c>
      <c r="G14" s="17">
        <f>SUM(G12:G13)</f>
        <v>67.5</v>
      </c>
      <c r="H14" s="38"/>
      <c r="I14" s="17">
        <f>SUM(I12:I13)</f>
        <v>0.56999999999999995</v>
      </c>
      <c r="J14" s="17">
        <f>SUM(J12:J13)</f>
        <v>0.54</v>
      </c>
      <c r="K14" s="17">
        <f>SUM(K12:K13)</f>
        <v>16.11</v>
      </c>
      <c r="L14" s="17">
        <f>SUM(L12:L13)</f>
        <v>67.5</v>
      </c>
      <c r="M14" s="43"/>
    </row>
    <row r="15" spans="1:13" ht="15.75" x14ac:dyDescent="0.25">
      <c r="A15" s="67" t="s">
        <v>82</v>
      </c>
      <c r="B15" s="40"/>
      <c r="C15" s="40"/>
      <c r="D15" s="21"/>
      <c r="E15" s="21"/>
      <c r="F15" s="21"/>
      <c r="G15" s="21"/>
      <c r="H15" s="40"/>
      <c r="I15" s="21"/>
      <c r="J15" s="21"/>
      <c r="K15" s="21"/>
      <c r="L15" s="21"/>
      <c r="M15" s="43"/>
    </row>
    <row r="16" spans="1:13" x14ac:dyDescent="0.25">
      <c r="A16" s="70" t="s">
        <v>123</v>
      </c>
      <c r="B16" s="37" t="s">
        <v>122</v>
      </c>
      <c r="C16" s="37" t="s">
        <v>78</v>
      </c>
      <c r="D16" s="10">
        <v>0.5</v>
      </c>
      <c r="E16" s="10">
        <v>3.3</v>
      </c>
      <c r="F16" s="10">
        <v>7.6</v>
      </c>
      <c r="G16" s="10">
        <v>62</v>
      </c>
      <c r="H16" s="37" t="s">
        <v>76</v>
      </c>
      <c r="I16" s="10">
        <v>0.6</v>
      </c>
      <c r="J16" s="10">
        <v>4.0999999999999996</v>
      </c>
      <c r="K16" s="10">
        <v>9.5</v>
      </c>
      <c r="L16" s="10">
        <v>77.5</v>
      </c>
      <c r="M16" s="43"/>
    </row>
    <row r="17" spans="1:13" ht="16.5" customHeight="1" x14ac:dyDescent="0.25">
      <c r="A17" s="63" t="s">
        <v>108</v>
      </c>
      <c r="B17" s="68" t="s">
        <v>117</v>
      </c>
      <c r="C17" s="68" t="s">
        <v>73</v>
      </c>
      <c r="D17" s="4">
        <v>1.125</v>
      </c>
      <c r="E17" s="4">
        <v>1.875</v>
      </c>
      <c r="F17" s="4">
        <v>4.5</v>
      </c>
      <c r="G17" s="4">
        <v>39.75</v>
      </c>
      <c r="H17" s="38" t="s">
        <v>70</v>
      </c>
      <c r="I17" s="4">
        <v>1.5</v>
      </c>
      <c r="J17" s="4">
        <v>2.5</v>
      </c>
      <c r="K17" s="4">
        <v>6</v>
      </c>
      <c r="L17" s="4">
        <v>53</v>
      </c>
      <c r="M17" s="43"/>
    </row>
    <row r="18" spans="1:13" x14ac:dyDescent="0.25">
      <c r="A18" s="5" t="s">
        <v>186</v>
      </c>
      <c r="B18" s="38" t="s">
        <v>187</v>
      </c>
      <c r="C18" s="38" t="s">
        <v>110</v>
      </c>
      <c r="D18" s="4">
        <v>11.5</v>
      </c>
      <c r="E18" s="4">
        <v>11.3</v>
      </c>
      <c r="F18" s="4">
        <v>4.0999999999999996</v>
      </c>
      <c r="G18" s="4">
        <v>165.3</v>
      </c>
      <c r="H18" s="38" t="s">
        <v>111</v>
      </c>
      <c r="I18" s="4">
        <v>13.2</v>
      </c>
      <c r="J18" s="4">
        <v>13</v>
      </c>
      <c r="K18" s="4">
        <v>4.7</v>
      </c>
      <c r="L18" s="4">
        <v>189</v>
      </c>
      <c r="M18" s="43"/>
    </row>
    <row r="19" spans="1:13" x14ac:dyDescent="0.25">
      <c r="A19" s="5" t="s">
        <v>34</v>
      </c>
      <c r="B19" s="38" t="s">
        <v>147</v>
      </c>
      <c r="C19" s="38" t="s">
        <v>77</v>
      </c>
      <c r="D19" s="4">
        <v>2.44</v>
      </c>
      <c r="E19" s="4">
        <v>3.73</v>
      </c>
      <c r="F19" s="4">
        <v>18.22</v>
      </c>
      <c r="G19" s="4">
        <v>124.29</v>
      </c>
      <c r="H19" s="38" t="s">
        <v>73</v>
      </c>
      <c r="I19" s="4">
        <v>3.06</v>
      </c>
      <c r="J19" s="4">
        <v>4.66</v>
      </c>
      <c r="K19" s="4">
        <v>22.78</v>
      </c>
      <c r="L19" s="4">
        <v>155.37</v>
      </c>
      <c r="M19" s="43"/>
    </row>
    <row r="20" spans="1:13" x14ac:dyDescent="0.25">
      <c r="A20" s="5" t="s">
        <v>25</v>
      </c>
      <c r="B20" s="38" t="s">
        <v>127</v>
      </c>
      <c r="C20" s="17">
        <v>150</v>
      </c>
      <c r="D20" s="4">
        <v>0</v>
      </c>
      <c r="E20" s="4">
        <v>0</v>
      </c>
      <c r="F20" s="4">
        <v>10.215</v>
      </c>
      <c r="G20" s="4">
        <v>42.645000000000003</v>
      </c>
      <c r="H20" s="17">
        <v>200</v>
      </c>
      <c r="I20" s="4">
        <v>0</v>
      </c>
      <c r="J20" s="4">
        <v>0</v>
      </c>
      <c r="K20" s="4">
        <v>13.62</v>
      </c>
      <c r="L20" s="4">
        <v>56.86</v>
      </c>
      <c r="M20" s="43"/>
    </row>
    <row r="21" spans="1:13" x14ac:dyDescent="0.25">
      <c r="A21" s="5" t="s">
        <v>12</v>
      </c>
      <c r="B21" s="68" t="s">
        <v>53</v>
      </c>
      <c r="C21" s="68" t="s">
        <v>74</v>
      </c>
      <c r="D21" s="4">
        <v>1.98</v>
      </c>
      <c r="E21" s="4">
        <v>0.36</v>
      </c>
      <c r="F21" s="4">
        <v>12.54</v>
      </c>
      <c r="G21" s="4">
        <v>54.3</v>
      </c>
      <c r="H21" s="68" t="s">
        <v>74</v>
      </c>
      <c r="I21" s="4">
        <v>1.98</v>
      </c>
      <c r="J21" s="4">
        <v>0.36</v>
      </c>
      <c r="K21" s="4">
        <v>12.54</v>
      </c>
      <c r="L21" s="4">
        <v>54.3</v>
      </c>
      <c r="M21" s="43"/>
    </row>
    <row r="22" spans="1:13" x14ac:dyDescent="0.25">
      <c r="A22" s="5"/>
      <c r="B22" s="38"/>
      <c r="C22" s="38"/>
      <c r="D22" s="4"/>
      <c r="E22" s="4"/>
      <c r="F22" s="4"/>
      <c r="G22" s="4"/>
      <c r="H22" s="38"/>
      <c r="I22" s="4"/>
      <c r="J22" s="4"/>
      <c r="K22" s="4"/>
      <c r="L22" s="4"/>
      <c r="M22" s="43"/>
    </row>
    <row r="23" spans="1:13" x14ac:dyDescent="0.25">
      <c r="A23" s="6"/>
      <c r="B23" s="39"/>
      <c r="C23" s="46"/>
      <c r="D23" s="15">
        <f>D16+D17+D18+D19+D20+D21+D22</f>
        <v>17.544999999999998</v>
      </c>
      <c r="E23" s="15">
        <f>E16+E17+E18+E19+E20+E21+E22</f>
        <v>20.565000000000001</v>
      </c>
      <c r="F23" s="15">
        <f>F16+F17+F18+F19+F20+F21+F22</f>
        <v>57.175000000000004</v>
      </c>
      <c r="G23" s="15">
        <f>G16+G17+G18+G19+G20+G21+G22</f>
        <v>488.28500000000003</v>
      </c>
      <c r="H23" s="39"/>
      <c r="I23" s="15">
        <f>I16+I17+I18+I19+I20+I21+I22</f>
        <v>20.34</v>
      </c>
      <c r="J23" s="15">
        <f>J16+J17+J18+J19+J20+J21+J22</f>
        <v>24.62</v>
      </c>
      <c r="K23" s="15">
        <f>K16+K17+K18+K19+K20+K21+K22</f>
        <v>69.14</v>
      </c>
      <c r="L23" s="15">
        <f>L16+L17+L18+L19+L20+L21+L22</f>
        <v>586.03</v>
      </c>
      <c r="M23" s="43"/>
    </row>
    <row r="24" spans="1:13" ht="15.75" x14ac:dyDescent="0.25">
      <c r="A24" s="67" t="s">
        <v>83</v>
      </c>
      <c r="B24" s="40"/>
      <c r="C24" s="40"/>
      <c r="D24" s="21"/>
      <c r="E24" s="21"/>
      <c r="F24" s="21"/>
      <c r="G24" s="21"/>
      <c r="H24" s="40"/>
      <c r="I24" s="21"/>
      <c r="J24" s="21"/>
      <c r="K24" s="21"/>
      <c r="L24" s="21"/>
      <c r="M24" s="43"/>
    </row>
    <row r="25" spans="1:13" ht="15.75" x14ac:dyDescent="0.25">
      <c r="A25" s="73" t="s">
        <v>265</v>
      </c>
      <c r="B25" s="38" t="s">
        <v>151</v>
      </c>
      <c r="C25" s="38" t="s">
        <v>75</v>
      </c>
      <c r="D25" s="4">
        <v>16.899999999999999</v>
      </c>
      <c r="E25" s="4">
        <v>9.6</v>
      </c>
      <c r="F25" s="4">
        <v>13.2</v>
      </c>
      <c r="G25" s="4">
        <v>209</v>
      </c>
      <c r="H25" s="38" t="s">
        <v>75</v>
      </c>
      <c r="I25" s="4">
        <v>16.899999999999999</v>
      </c>
      <c r="J25" s="4">
        <v>9.6</v>
      </c>
      <c r="K25" s="4">
        <v>13.2</v>
      </c>
      <c r="L25" s="4">
        <v>209</v>
      </c>
      <c r="M25" s="43"/>
    </row>
    <row r="26" spans="1:13" x14ac:dyDescent="0.25">
      <c r="A26" s="5" t="s">
        <v>7</v>
      </c>
      <c r="B26" s="68" t="s">
        <v>56</v>
      </c>
      <c r="C26" s="68" t="s">
        <v>84</v>
      </c>
      <c r="D26" s="4">
        <v>1.43</v>
      </c>
      <c r="E26" s="4">
        <v>0.16</v>
      </c>
      <c r="F26" s="4">
        <v>9.1199999999999992</v>
      </c>
      <c r="G26" s="4">
        <v>46.2</v>
      </c>
      <c r="H26" s="38" t="s">
        <v>74</v>
      </c>
      <c r="I26" s="4">
        <v>2.14</v>
      </c>
      <c r="J26" s="4">
        <v>0.2</v>
      </c>
      <c r="K26" s="4">
        <v>13.68</v>
      </c>
      <c r="L26" s="4">
        <v>69.3</v>
      </c>
      <c r="M26" s="43"/>
    </row>
    <row r="27" spans="1:13" x14ac:dyDescent="0.25">
      <c r="A27" s="5" t="s">
        <v>201</v>
      </c>
      <c r="B27" s="38" t="s">
        <v>217</v>
      </c>
      <c r="C27" s="38" t="s">
        <v>109</v>
      </c>
      <c r="D27" s="4">
        <v>5.3</v>
      </c>
      <c r="E27" s="4">
        <v>3.9</v>
      </c>
      <c r="F27" s="4">
        <v>32.4</v>
      </c>
      <c r="G27" s="4">
        <v>188</v>
      </c>
      <c r="H27" s="38" t="s">
        <v>109</v>
      </c>
      <c r="I27" s="4">
        <v>5.3</v>
      </c>
      <c r="J27" s="4">
        <v>3.9</v>
      </c>
      <c r="K27" s="4">
        <v>32.4</v>
      </c>
      <c r="L27" s="4">
        <v>188</v>
      </c>
      <c r="M27" s="43"/>
    </row>
    <row r="28" spans="1:13" x14ac:dyDescent="0.25">
      <c r="A28" s="5" t="s">
        <v>39</v>
      </c>
      <c r="B28" s="38" t="s">
        <v>61</v>
      </c>
      <c r="C28" s="17">
        <v>150</v>
      </c>
      <c r="D28" s="4">
        <v>2.85</v>
      </c>
      <c r="E28" s="4">
        <v>3.0449999999999999</v>
      </c>
      <c r="F28" s="4">
        <v>11.445</v>
      </c>
      <c r="G28" s="4">
        <v>91.26</v>
      </c>
      <c r="H28" s="17">
        <v>200</v>
      </c>
      <c r="I28" s="4">
        <v>3.8</v>
      </c>
      <c r="J28" s="4">
        <v>4.0599999999999996</v>
      </c>
      <c r="K28" s="4">
        <v>15.26</v>
      </c>
      <c r="L28" s="4">
        <v>121.68</v>
      </c>
      <c r="M28" s="43"/>
    </row>
    <row r="29" spans="1:13" x14ac:dyDescent="0.25">
      <c r="A29" s="5"/>
      <c r="B29" s="38"/>
      <c r="C29" s="38"/>
      <c r="D29" s="17">
        <f>D25+D26+D27+D28</f>
        <v>26.48</v>
      </c>
      <c r="E29" s="17">
        <f>E25+E26+E27+E28</f>
        <v>16.704999999999998</v>
      </c>
      <c r="F29" s="17">
        <f>F25+F26+F27+F28</f>
        <v>66.164999999999992</v>
      </c>
      <c r="G29" s="17">
        <f>G25+G26+G27+G28</f>
        <v>534.46</v>
      </c>
      <c r="H29" s="38"/>
      <c r="I29" s="17">
        <f>I25+I26+I27+I28</f>
        <v>28.14</v>
      </c>
      <c r="J29" s="17">
        <f>J25+J26+J27+J28</f>
        <v>17.759999999999998</v>
      </c>
      <c r="K29" s="17">
        <f>K25+K26+K27+K28</f>
        <v>74.540000000000006</v>
      </c>
      <c r="L29" s="17">
        <f>L25+L26+L27+L28</f>
        <v>587.98</v>
      </c>
      <c r="M29" s="43"/>
    </row>
    <row r="30" spans="1:13" x14ac:dyDescent="0.25">
      <c r="A30" s="5"/>
      <c r="B30" s="38"/>
      <c r="C30" s="47"/>
      <c r="D30" s="17">
        <f>D10+D14+D23+D29</f>
        <v>55.385000000000005</v>
      </c>
      <c r="E30" s="17">
        <f>E10+E14+E23+E29</f>
        <v>50.870000000000005</v>
      </c>
      <c r="F30" s="17">
        <f>F10+F14+F23+F29</f>
        <v>186.57999999999998</v>
      </c>
      <c r="G30" s="17">
        <f>G10+G14+G23+G29</f>
        <v>1467.4750000000001</v>
      </c>
      <c r="H30" s="38"/>
      <c r="I30" s="17">
        <f>I10+I14+I23+I29</f>
        <v>62.55</v>
      </c>
      <c r="J30" s="17">
        <f>J10+J14+J23+J29</f>
        <v>59.38</v>
      </c>
      <c r="K30" s="17">
        <f>K10+K14+K23+K29</f>
        <v>217.59000000000003</v>
      </c>
      <c r="L30" s="17">
        <f>L10+L14+L23+L29</f>
        <v>1708.69</v>
      </c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8" workbookViewId="0">
      <selection activeCell="B27" sqref="B27"/>
    </sheetView>
  </sheetViews>
  <sheetFormatPr defaultRowHeight="15" x14ac:dyDescent="0.25"/>
  <cols>
    <col min="1" max="1" width="31.5703125" customWidth="1"/>
    <col min="2" max="2" width="9.7109375" customWidth="1"/>
    <col min="3" max="3" width="7.5703125" style="36" customWidth="1"/>
    <col min="4" max="4" width="7.42578125" style="36" customWidth="1"/>
    <col min="5" max="5" width="7.85546875" customWidth="1"/>
    <col min="6" max="6" width="9.42578125" customWidth="1"/>
    <col min="7" max="7" width="9" customWidth="1"/>
    <col min="8" max="8" width="8" customWidth="1"/>
    <col min="9" max="9" width="8" style="36" customWidth="1"/>
    <col min="10" max="10" width="8" customWidth="1"/>
    <col min="11" max="11" width="9.42578125" customWidth="1"/>
    <col min="12" max="12" width="8" customWidth="1"/>
    <col min="13" max="13" width="8.5703125" customWidth="1"/>
  </cols>
  <sheetData>
    <row r="1" spans="1:14" x14ac:dyDescent="0.25">
      <c r="A1" s="1"/>
      <c r="B1" s="69"/>
      <c r="C1" s="49"/>
      <c r="D1" s="49"/>
      <c r="E1" s="50"/>
      <c r="F1" s="42"/>
      <c r="G1" s="50"/>
      <c r="H1" s="50"/>
      <c r="I1" s="49"/>
      <c r="J1" s="50"/>
      <c r="K1" s="50"/>
      <c r="L1" s="50"/>
      <c r="M1" s="84"/>
    </row>
    <row r="2" spans="1:14" x14ac:dyDescent="0.25">
      <c r="A2" s="48" t="s">
        <v>97</v>
      </c>
      <c r="B2" s="17"/>
      <c r="C2" s="55"/>
      <c r="D2" s="40"/>
      <c r="E2" s="13"/>
      <c r="F2" s="56" t="s">
        <v>27</v>
      </c>
      <c r="G2" s="13"/>
      <c r="H2" s="13"/>
      <c r="I2" s="40"/>
      <c r="J2" s="57"/>
      <c r="K2" s="13"/>
      <c r="L2" s="13"/>
      <c r="M2" s="53"/>
    </row>
    <row r="3" spans="1:14" x14ac:dyDescent="0.25">
      <c r="A3" s="15" t="s">
        <v>1</v>
      </c>
      <c r="B3" s="41" t="s">
        <v>69</v>
      </c>
      <c r="C3" s="52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37" t="s">
        <v>2</v>
      </c>
      <c r="I3" s="54" t="s">
        <v>3</v>
      </c>
      <c r="J3" s="16" t="s">
        <v>4</v>
      </c>
      <c r="K3" s="16" t="s">
        <v>5</v>
      </c>
      <c r="L3" s="53" t="s">
        <v>6</v>
      </c>
      <c r="M3" s="53"/>
    </row>
    <row r="4" spans="1:14" ht="15.75" x14ac:dyDescent="0.25">
      <c r="A4" s="67" t="s">
        <v>81</v>
      </c>
      <c r="B4" s="35"/>
      <c r="C4" s="35"/>
      <c r="D4" s="2"/>
      <c r="E4" s="13"/>
      <c r="F4" s="2"/>
      <c r="G4" s="2"/>
      <c r="H4" s="35"/>
      <c r="I4" s="2"/>
      <c r="J4" s="2"/>
      <c r="K4" s="2"/>
      <c r="L4" s="2"/>
      <c r="M4" s="84"/>
    </row>
    <row r="5" spans="1:14" x14ac:dyDescent="0.25">
      <c r="A5" s="8" t="s">
        <v>202</v>
      </c>
      <c r="B5" s="37" t="s">
        <v>152</v>
      </c>
      <c r="C5" s="37" t="s">
        <v>72</v>
      </c>
      <c r="D5" s="10">
        <v>5.85</v>
      </c>
      <c r="E5" s="10">
        <v>5.4</v>
      </c>
      <c r="F5" s="10">
        <v>28.08</v>
      </c>
      <c r="G5" s="10">
        <v>185.4</v>
      </c>
      <c r="H5" s="37" t="s">
        <v>70</v>
      </c>
      <c r="I5" s="10">
        <v>6.5</v>
      </c>
      <c r="J5" s="10">
        <v>6</v>
      </c>
      <c r="K5" s="10">
        <v>31.2</v>
      </c>
      <c r="L5" s="10">
        <v>206</v>
      </c>
      <c r="M5" s="85"/>
      <c r="N5" s="43"/>
    </row>
    <row r="6" spans="1:14" x14ac:dyDescent="0.25">
      <c r="A6" s="5" t="s">
        <v>21</v>
      </c>
      <c r="B6" s="38" t="s">
        <v>47</v>
      </c>
      <c r="C6" s="38" t="s">
        <v>227</v>
      </c>
      <c r="D6" s="4">
        <v>3.08</v>
      </c>
      <c r="E6" s="4">
        <v>4.5</v>
      </c>
      <c r="F6" s="4">
        <v>9.6999999999999993</v>
      </c>
      <c r="G6" s="4">
        <v>95.4</v>
      </c>
      <c r="H6" s="38" t="s">
        <v>181</v>
      </c>
      <c r="I6" s="4">
        <v>4.32</v>
      </c>
      <c r="J6" s="4">
        <v>6.32</v>
      </c>
      <c r="K6" s="4">
        <v>13.6</v>
      </c>
      <c r="L6" s="4">
        <v>133.56</v>
      </c>
      <c r="M6" s="85"/>
      <c r="N6" s="43"/>
    </row>
    <row r="7" spans="1:14" x14ac:dyDescent="0.25">
      <c r="A7" s="5" t="s">
        <v>23</v>
      </c>
      <c r="B7" s="38" t="s">
        <v>48</v>
      </c>
      <c r="C7" s="38" t="s">
        <v>73</v>
      </c>
      <c r="D7" s="4">
        <v>3.42</v>
      </c>
      <c r="E7" s="4">
        <v>3.43</v>
      </c>
      <c r="F7" s="4">
        <v>16.739999999999998</v>
      </c>
      <c r="G7" s="4">
        <v>119.7</v>
      </c>
      <c r="H7" s="17">
        <v>200</v>
      </c>
      <c r="I7" s="4">
        <v>4.5599999999999996</v>
      </c>
      <c r="J7" s="4">
        <v>4.58</v>
      </c>
      <c r="K7" s="4">
        <v>22.32</v>
      </c>
      <c r="L7" s="4">
        <v>159.6</v>
      </c>
      <c r="M7" s="85"/>
      <c r="N7" s="43"/>
    </row>
    <row r="8" spans="1:14" x14ac:dyDescent="0.25">
      <c r="A8" s="5"/>
      <c r="B8" s="5"/>
      <c r="C8" s="38"/>
      <c r="D8" s="4"/>
      <c r="E8" s="4"/>
      <c r="F8" s="4"/>
      <c r="G8" s="4"/>
      <c r="H8" s="38"/>
      <c r="I8" s="4"/>
      <c r="J8" s="4"/>
      <c r="K8" s="4"/>
      <c r="L8" s="4"/>
      <c r="M8" s="85"/>
      <c r="N8" s="43"/>
    </row>
    <row r="9" spans="1:14" x14ac:dyDescent="0.25">
      <c r="A9" s="5"/>
      <c r="B9" s="5"/>
      <c r="C9" s="38"/>
      <c r="D9" s="4"/>
      <c r="E9" s="4"/>
      <c r="F9" s="4"/>
      <c r="G9" s="4"/>
      <c r="H9" s="38"/>
      <c r="I9" s="4"/>
      <c r="J9" s="4"/>
      <c r="K9" s="4"/>
      <c r="L9" s="4"/>
      <c r="M9" s="85"/>
      <c r="N9" s="43"/>
    </row>
    <row r="10" spans="1:14" x14ac:dyDescent="0.25">
      <c r="A10" s="6"/>
      <c r="B10" s="6"/>
      <c r="C10" s="39"/>
      <c r="D10" s="15">
        <f>SUM(D5:D9)</f>
        <v>12.35</v>
      </c>
      <c r="E10" s="15">
        <f>SUM(E5:E9)</f>
        <v>13.33</v>
      </c>
      <c r="F10" s="15">
        <f>SUM(F5:F9)</f>
        <v>54.519999999999996</v>
      </c>
      <c r="G10" s="15">
        <f>SUM(G5:G9)</f>
        <v>400.5</v>
      </c>
      <c r="H10" s="39"/>
      <c r="I10" s="15">
        <f>SUM(I5:I9)</f>
        <v>15.379999999999999</v>
      </c>
      <c r="J10" s="15">
        <f>SUM(J5:J9)</f>
        <v>16.899999999999999</v>
      </c>
      <c r="K10" s="15">
        <f>SUM(K5:K9)</f>
        <v>67.12</v>
      </c>
      <c r="L10" s="15">
        <f>SUM(L5:L9)</f>
        <v>499.15999999999997</v>
      </c>
      <c r="M10" s="53"/>
      <c r="N10" s="43"/>
    </row>
    <row r="11" spans="1:14" ht="15.75" x14ac:dyDescent="0.25">
      <c r="A11" s="67" t="s">
        <v>80</v>
      </c>
      <c r="B11" s="27"/>
      <c r="C11" s="40"/>
      <c r="D11" s="21"/>
      <c r="E11" s="21"/>
      <c r="F11" s="21"/>
      <c r="G11" s="21"/>
      <c r="H11" s="40"/>
      <c r="I11" s="21"/>
      <c r="J11" s="21"/>
      <c r="K11" s="21"/>
      <c r="L11" s="21"/>
      <c r="M11" s="85"/>
      <c r="N11" s="43"/>
    </row>
    <row r="12" spans="1:14" x14ac:dyDescent="0.25">
      <c r="A12" s="5" t="s">
        <v>9</v>
      </c>
      <c r="B12" s="38" t="s">
        <v>49</v>
      </c>
      <c r="C12" s="38">
        <v>130</v>
      </c>
      <c r="D12" s="44">
        <v>0.65</v>
      </c>
      <c r="E12" s="44">
        <v>0.13</v>
      </c>
      <c r="F12" s="44">
        <v>13.13</v>
      </c>
      <c r="G12" s="44">
        <v>59.8</v>
      </c>
      <c r="H12" s="38">
        <v>130</v>
      </c>
      <c r="I12" s="44">
        <v>0.65</v>
      </c>
      <c r="J12" s="44">
        <v>0.13</v>
      </c>
      <c r="K12" s="44">
        <v>13.13</v>
      </c>
      <c r="L12" s="44">
        <v>59.8</v>
      </c>
      <c r="M12" s="86"/>
      <c r="N12" s="43"/>
    </row>
    <row r="13" spans="1:14" x14ac:dyDescent="0.25">
      <c r="A13" s="7"/>
      <c r="B13" s="7"/>
      <c r="C13" s="41"/>
      <c r="D13" s="45">
        <f>SUM(D11)</f>
        <v>0</v>
      </c>
      <c r="E13" s="45">
        <f>SUM(E11)</f>
        <v>0</v>
      </c>
      <c r="F13" s="45">
        <f>SUM(F11)</f>
        <v>0</v>
      </c>
      <c r="G13" s="45">
        <f>SUM(G11)</f>
        <v>0</v>
      </c>
      <c r="H13" s="41"/>
      <c r="I13" s="45">
        <f>SUM(I11)</f>
        <v>0</v>
      </c>
      <c r="J13" s="45">
        <f>SUM(J11)</f>
        <v>0</v>
      </c>
      <c r="K13" s="45">
        <f>SUM(K11)</f>
        <v>0</v>
      </c>
      <c r="L13" s="45">
        <f>SUM(L11)</f>
        <v>0</v>
      </c>
      <c r="M13" s="86"/>
      <c r="N13" s="43"/>
    </row>
    <row r="14" spans="1:14" x14ac:dyDescent="0.25">
      <c r="A14" s="5"/>
      <c r="B14" s="5"/>
      <c r="C14" s="38"/>
      <c r="D14" s="17">
        <f>SUM(D12:D13)</f>
        <v>0.65</v>
      </c>
      <c r="E14" s="17">
        <f>SUM(E12:E13)</f>
        <v>0.13</v>
      </c>
      <c r="F14" s="17">
        <f>SUM(F12:F13)</f>
        <v>13.13</v>
      </c>
      <c r="G14" s="17">
        <f>SUM(G12:G13)</f>
        <v>59.8</v>
      </c>
      <c r="H14" s="38"/>
      <c r="I14" s="17">
        <f>SUM(I12:I13)</f>
        <v>0.65</v>
      </c>
      <c r="J14" s="17">
        <f>SUM(J12:J13)</f>
        <v>0.13</v>
      </c>
      <c r="K14" s="17">
        <f>SUM(K12:K13)</f>
        <v>13.13</v>
      </c>
      <c r="L14" s="17">
        <f>SUM(L12:L13)</f>
        <v>59.8</v>
      </c>
      <c r="M14" s="53"/>
      <c r="N14" s="43"/>
    </row>
    <row r="15" spans="1:14" ht="15.75" x14ac:dyDescent="0.25">
      <c r="A15" s="67" t="s">
        <v>82</v>
      </c>
      <c r="B15" s="27"/>
      <c r="C15" s="40"/>
      <c r="D15" s="21"/>
      <c r="E15" s="21"/>
      <c r="F15" s="21"/>
      <c r="G15" s="21"/>
      <c r="H15" s="40"/>
      <c r="I15" s="21"/>
      <c r="J15" s="21"/>
      <c r="K15" s="21"/>
      <c r="L15" s="21"/>
      <c r="M15" s="85"/>
      <c r="N15" s="43"/>
    </row>
    <row r="16" spans="1:14" x14ac:dyDescent="0.25">
      <c r="A16" s="8" t="s">
        <v>266</v>
      </c>
      <c r="B16" s="37" t="s">
        <v>137</v>
      </c>
      <c r="C16" s="37" t="s">
        <v>74</v>
      </c>
      <c r="D16" s="10">
        <v>0.6</v>
      </c>
      <c r="E16" s="10">
        <v>2.7</v>
      </c>
      <c r="F16" s="10">
        <v>2.82</v>
      </c>
      <c r="G16" s="80" t="s">
        <v>200</v>
      </c>
      <c r="H16" s="11">
        <v>50</v>
      </c>
      <c r="I16" s="10">
        <v>1</v>
      </c>
      <c r="J16" s="10">
        <v>4.5</v>
      </c>
      <c r="K16" s="10">
        <v>4.7</v>
      </c>
      <c r="L16" s="10">
        <v>60.9</v>
      </c>
      <c r="M16" s="85"/>
      <c r="N16" s="43"/>
    </row>
    <row r="17" spans="1:14" x14ac:dyDescent="0.25">
      <c r="A17" s="5" t="s">
        <v>192</v>
      </c>
      <c r="B17" s="17" t="s">
        <v>193</v>
      </c>
      <c r="C17" s="38" t="s">
        <v>73</v>
      </c>
      <c r="D17" s="4">
        <v>1.87</v>
      </c>
      <c r="E17" s="4">
        <v>1.95</v>
      </c>
      <c r="F17" s="4">
        <v>8.85</v>
      </c>
      <c r="G17" s="4">
        <v>61.5</v>
      </c>
      <c r="H17" s="38" t="s">
        <v>70</v>
      </c>
      <c r="I17" s="4">
        <v>2.5</v>
      </c>
      <c r="J17" s="4">
        <v>2.6</v>
      </c>
      <c r="K17" s="4">
        <v>11.8</v>
      </c>
      <c r="L17" s="4">
        <v>82</v>
      </c>
      <c r="M17" s="85"/>
      <c r="N17" s="43"/>
    </row>
    <row r="18" spans="1:14" x14ac:dyDescent="0.25">
      <c r="A18" s="5" t="s">
        <v>158</v>
      </c>
      <c r="B18" s="38" t="s">
        <v>194</v>
      </c>
      <c r="C18" s="38" t="s">
        <v>111</v>
      </c>
      <c r="D18" s="4">
        <v>10.06</v>
      </c>
      <c r="E18" s="4">
        <v>10.5</v>
      </c>
      <c r="F18" s="4">
        <v>2</v>
      </c>
      <c r="G18" s="4">
        <v>144</v>
      </c>
      <c r="H18" s="38" t="s">
        <v>75</v>
      </c>
      <c r="I18" s="4">
        <v>12.5</v>
      </c>
      <c r="J18" s="4">
        <v>13.1</v>
      </c>
      <c r="K18" s="4">
        <v>2.5</v>
      </c>
      <c r="L18" s="4">
        <v>180</v>
      </c>
      <c r="M18" s="85"/>
      <c r="N18" s="43"/>
    </row>
    <row r="19" spans="1:14" x14ac:dyDescent="0.25">
      <c r="A19" s="5" t="s">
        <v>67</v>
      </c>
      <c r="B19" s="38" t="s">
        <v>68</v>
      </c>
      <c r="C19" s="38" t="s">
        <v>75</v>
      </c>
      <c r="D19" s="4">
        <v>3.5</v>
      </c>
      <c r="E19" s="4">
        <v>3.03</v>
      </c>
      <c r="F19" s="4">
        <v>25.9</v>
      </c>
      <c r="G19" s="4">
        <v>150.30000000000001</v>
      </c>
      <c r="H19" s="38" t="s">
        <v>77</v>
      </c>
      <c r="I19" s="4">
        <v>4.2</v>
      </c>
      <c r="J19" s="4">
        <v>3.03</v>
      </c>
      <c r="K19" s="4">
        <v>25.9</v>
      </c>
      <c r="L19" s="4">
        <v>150.4</v>
      </c>
      <c r="M19" s="28"/>
      <c r="N19" s="43"/>
    </row>
    <row r="20" spans="1:14" x14ac:dyDescent="0.25">
      <c r="A20" s="5" t="s">
        <v>267</v>
      </c>
      <c r="B20" s="38" t="s">
        <v>268</v>
      </c>
      <c r="C20" s="38" t="s">
        <v>73</v>
      </c>
      <c r="D20" s="4">
        <v>0.2</v>
      </c>
      <c r="E20" s="4">
        <v>0</v>
      </c>
      <c r="F20" s="4">
        <v>13.8</v>
      </c>
      <c r="G20" s="4">
        <v>53.25</v>
      </c>
      <c r="H20" s="38" t="s">
        <v>70</v>
      </c>
      <c r="I20" s="4">
        <v>0.3</v>
      </c>
      <c r="J20" s="4">
        <v>0</v>
      </c>
      <c r="K20" s="4">
        <v>18.399999999999999</v>
      </c>
      <c r="L20" s="4">
        <v>71</v>
      </c>
      <c r="M20" s="85"/>
      <c r="N20" s="43"/>
    </row>
    <row r="21" spans="1:14" x14ac:dyDescent="0.25">
      <c r="A21" s="5" t="s">
        <v>12</v>
      </c>
      <c r="B21" s="68" t="s">
        <v>53</v>
      </c>
      <c r="C21" s="68" t="s">
        <v>74</v>
      </c>
      <c r="D21" s="4">
        <v>1.98</v>
      </c>
      <c r="E21" s="4">
        <v>0.36</v>
      </c>
      <c r="F21" s="4">
        <v>12.54</v>
      </c>
      <c r="G21" s="4">
        <v>54.3</v>
      </c>
      <c r="H21" s="17">
        <v>37</v>
      </c>
      <c r="I21" s="4">
        <v>2.2440000000000002</v>
      </c>
      <c r="J21" s="4">
        <v>0.40799999999999997</v>
      </c>
      <c r="K21" s="4">
        <v>14.212</v>
      </c>
      <c r="L21" s="4">
        <v>61.54</v>
      </c>
      <c r="M21" s="85"/>
      <c r="N21" s="43"/>
    </row>
    <row r="22" spans="1:14" x14ac:dyDescent="0.25">
      <c r="A22" s="5"/>
      <c r="B22" s="38"/>
      <c r="C22" s="38"/>
      <c r="D22" s="4"/>
      <c r="E22" s="4"/>
      <c r="F22" s="4"/>
      <c r="G22" s="4"/>
      <c r="H22" s="38"/>
      <c r="I22" s="4"/>
      <c r="J22" s="4"/>
      <c r="K22" s="4"/>
      <c r="L22" s="4"/>
      <c r="M22" s="85"/>
      <c r="N22" s="43"/>
    </row>
    <row r="23" spans="1:14" x14ac:dyDescent="0.25">
      <c r="A23" s="6"/>
      <c r="B23" s="39"/>
      <c r="C23" s="39"/>
      <c r="D23" s="15">
        <f>D16+D17+D18+D19+D20+D21+D22</f>
        <v>18.21</v>
      </c>
      <c r="E23" s="15">
        <f>E16+E17+E18+E19+E20+E21+E22</f>
        <v>18.54</v>
      </c>
      <c r="F23" s="15">
        <f>F16+F17+F18+F19+F20+F21+F22</f>
        <v>65.91</v>
      </c>
      <c r="G23" s="15">
        <f>G16+G17+G18+G19+G20+G21+G22</f>
        <v>499.89000000000004</v>
      </c>
      <c r="H23" s="39"/>
      <c r="I23" s="15">
        <f>I16+I17+I18+I19+I20+I21+I22</f>
        <v>22.744</v>
      </c>
      <c r="J23" s="15">
        <f>J16+J17+J18+J19+J20+J21+J22</f>
        <v>23.638000000000002</v>
      </c>
      <c r="K23" s="15">
        <f>K16+K17+K18+K19+K20+K21+K22</f>
        <v>77.512</v>
      </c>
      <c r="L23" s="15">
        <f>L16+L17+L18+L19+L20+L21+L22</f>
        <v>605.83999999999992</v>
      </c>
      <c r="M23" s="53"/>
      <c r="N23" s="43"/>
    </row>
    <row r="24" spans="1:14" ht="15.75" x14ac:dyDescent="0.25">
      <c r="A24" s="67" t="s">
        <v>83</v>
      </c>
      <c r="B24" s="27"/>
      <c r="C24" s="40"/>
      <c r="D24" s="21"/>
      <c r="E24" s="21"/>
      <c r="F24" s="21"/>
      <c r="G24" s="21"/>
      <c r="H24" s="40"/>
      <c r="I24" s="21"/>
      <c r="J24" s="21"/>
      <c r="K24" s="21"/>
      <c r="L24" s="21"/>
      <c r="M24" s="85"/>
      <c r="N24" s="43"/>
    </row>
    <row r="25" spans="1:14" x14ac:dyDescent="0.25">
      <c r="A25" s="95" t="s">
        <v>156</v>
      </c>
      <c r="B25" s="38" t="s">
        <v>157</v>
      </c>
      <c r="C25" s="38" t="s">
        <v>75</v>
      </c>
      <c r="D25" s="4">
        <v>1.5</v>
      </c>
      <c r="E25" s="4">
        <v>2.4</v>
      </c>
      <c r="F25" s="4">
        <v>9</v>
      </c>
      <c r="G25" s="82" t="s">
        <v>195</v>
      </c>
      <c r="H25" s="38" t="s">
        <v>77</v>
      </c>
      <c r="I25" s="4">
        <v>1.8</v>
      </c>
      <c r="J25" s="4">
        <v>2.9</v>
      </c>
      <c r="K25" s="4">
        <v>10.8</v>
      </c>
      <c r="L25" s="10">
        <v>77.599999999999994</v>
      </c>
      <c r="M25" s="85"/>
      <c r="N25" s="43"/>
    </row>
    <row r="26" spans="1:14" x14ac:dyDescent="0.25">
      <c r="A26" s="96" t="s">
        <v>7</v>
      </c>
      <c r="B26" s="37" t="s">
        <v>56</v>
      </c>
      <c r="C26" s="37" t="s">
        <v>84</v>
      </c>
      <c r="D26" s="10">
        <v>5.0999999999999996</v>
      </c>
      <c r="E26" s="10">
        <v>4.5999999999999996</v>
      </c>
      <c r="F26" s="10">
        <v>0.3</v>
      </c>
      <c r="G26" s="80" t="s">
        <v>196</v>
      </c>
      <c r="H26" s="37" t="s">
        <v>74</v>
      </c>
      <c r="I26" s="10">
        <v>5.0999999999999996</v>
      </c>
      <c r="J26" s="10">
        <v>4.5999999999999996</v>
      </c>
      <c r="K26" s="10">
        <v>0.3</v>
      </c>
      <c r="L26" s="80" t="s">
        <v>196</v>
      </c>
      <c r="M26" s="85"/>
      <c r="N26" s="43"/>
    </row>
    <row r="27" spans="1:14" x14ac:dyDescent="0.25">
      <c r="A27" s="5" t="s">
        <v>218</v>
      </c>
      <c r="B27" s="68" t="s">
        <v>188</v>
      </c>
      <c r="C27" s="68" t="s">
        <v>84</v>
      </c>
      <c r="D27" s="4">
        <v>1.43</v>
      </c>
      <c r="E27" s="4">
        <v>0.16</v>
      </c>
      <c r="F27" s="4">
        <v>9.1199999999999992</v>
      </c>
      <c r="G27" s="4">
        <v>46.2</v>
      </c>
      <c r="H27" s="38" t="s">
        <v>74</v>
      </c>
      <c r="I27" s="4">
        <v>2.14</v>
      </c>
      <c r="J27" s="4">
        <v>0.2</v>
      </c>
      <c r="K27" s="4">
        <v>13.68</v>
      </c>
      <c r="L27" s="4">
        <v>69.3</v>
      </c>
      <c r="M27" s="85"/>
      <c r="N27" s="43"/>
    </row>
    <row r="28" spans="1:14" x14ac:dyDescent="0.25">
      <c r="A28" s="5" t="s">
        <v>19</v>
      </c>
      <c r="B28" s="38" t="s">
        <v>58</v>
      </c>
      <c r="C28" s="17">
        <v>150</v>
      </c>
      <c r="D28" s="4">
        <v>2.85</v>
      </c>
      <c r="E28" s="4">
        <v>3.0449999999999999</v>
      </c>
      <c r="F28" s="4">
        <v>11.445</v>
      </c>
      <c r="G28" s="4">
        <v>91.26</v>
      </c>
      <c r="H28" s="17">
        <v>200</v>
      </c>
      <c r="I28" s="4">
        <v>3.8</v>
      </c>
      <c r="J28" s="4">
        <v>4.0599999999999996</v>
      </c>
      <c r="K28" s="4">
        <v>15.26</v>
      </c>
      <c r="L28" s="4">
        <v>121.68</v>
      </c>
      <c r="M28" s="53"/>
      <c r="N28" s="43"/>
    </row>
    <row r="29" spans="1:14" x14ac:dyDescent="0.25">
      <c r="A29" s="81"/>
      <c r="B29" s="38"/>
      <c r="C29" s="38"/>
      <c r="D29" s="17">
        <f>D25+D26+D27+D28</f>
        <v>10.879999999999999</v>
      </c>
      <c r="E29" s="17">
        <f>E25+E26+E27+E28</f>
        <v>10.205</v>
      </c>
      <c r="F29" s="17">
        <f>F25+F26+F27+F28</f>
        <v>29.865000000000002</v>
      </c>
      <c r="G29" s="38" t="s">
        <v>197</v>
      </c>
      <c r="H29" s="38"/>
      <c r="I29" s="17">
        <f>I25+I26+I27+I28</f>
        <v>12.84</v>
      </c>
      <c r="J29" s="17">
        <f>J25+J26+J27+J28</f>
        <v>11.76</v>
      </c>
      <c r="K29" s="17">
        <f>K25+K26+K27+K28</f>
        <v>40.04</v>
      </c>
      <c r="L29" s="17">
        <f>L10+L14+L23+L28</f>
        <v>1286.4799999999998</v>
      </c>
      <c r="M29" s="53"/>
      <c r="N29" s="43"/>
    </row>
    <row r="30" spans="1:14" x14ac:dyDescent="0.25">
      <c r="A30" s="5"/>
      <c r="B30" s="38"/>
      <c r="C30" s="47"/>
      <c r="D30" s="17">
        <f>D10+D14+D23+D29</f>
        <v>42.09</v>
      </c>
      <c r="E30" s="17">
        <f>E10+E14+E23+E29</f>
        <v>42.204999999999998</v>
      </c>
      <c r="F30" s="17">
        <f>F10+F14+F23+F29</f>
        <v>163.42500000000001</v>
      </c>
      <c r="G30" s="17">
        <f>G10+G14+G23+G29</f>
        <v>1184.25</v>
      </c>
      <c r="H30" s="38"/>
      <c r="I30" s="17">
        <f>I10+I14+I23+I29</f>
        <v>51.614000000000004</v>
      </c>
      <c r="J30" s="17">
        <f>J10+J14+J23+J29</f>
        <v>52.427999999999997</v>
      </c>
      <c r="K30" s="17">
        <f>K10+K14+K23+K29</f>
        <v>197.80199999999999</v>
      </c>
      <c r="L30" s="12">
        <f>L10+L14+L23+L29</f>
        <v>2451.2799999999997</v>
      </c>
      <c r="M30" s="83"/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0" workbookViewId="0">
      <selection activeCell="C28" sqref="C28"/>
    </sheetView>
  </sheetViews>
  <sheetFormatPr defaultRowHeight="15" x14ac:dyDescent="0.25"/>
  <cols>
    <col min="1" max="1" width="30" customWidth="1"/>
    <col min="2" max="2" width="9" style="36" customWidth="1"/>
    <col min="3" max="3" width="8.5703125" style="36" customWidth="1"/>
    <col min="4" max="4" width="7.85546875" customWidth="1"/>
    <col min="5" max="5" width="11.28515625" customWidth="1"/>
    <col min="6" max="6" width="9" customWidth="1"/>
    <col min="7" max="7" width="8" customWidth="1"/>
    <col min="8" max="8" width="8" style="36" customWidth="1"/>
    <col min="9" max="9" width="8" customWidth="1"/>
    <col min="10" max="10" width="7.85546875" customWidth="1"/>
    <col min="12" max="12" width="8.5703125" customWidth="1"/>
  </cols>
  <sheetData>
    <row r="1" spans="1:13" x14ac:dyDescent="0.25">
      <c r="A1" s="1"/>
      <c r="B1" s="49"/>
      <c r="C1" s="49"/>
      <c r="D1" s="50"/>
      <c r="E1" s="42"/>
      <c r="F1" s="50"/>
      <c r="G1" s="50"/>
      <c r="H1" s="49"/>
      <c r="I1" s="50"/>
      <c r="J1" s="50"/>
      <c r="K1" s="50"/>
      <c r="L1" s="51"/>
    </row>
    <row r="2" spans="1:13" x14ac:dyDescent="0.25">
      <c r="A2" s="48" t="s">
        <v>98</v>
      </c>
      <c r="B2" s="55"/>
      <c r="C2" s="40"/>
      <c r="D2" s="13"/>
      <c r="E2" s="56" t="s">
        <v>28</v>
      </c>
      <c r="F2" s="13"/>
      <c r="G2" s="13"/>
      <c r="H2" s="40"/>
      <c r="I2" s="57"/>
      <c r="J2" s="13"/>
      <c r="K2" s="13"/>
      <c r="L2" s="14"/>
    </row>
    <row r="3" spans="1:13" x14ac:dyDescent="0.25">
      <c r="A3" s="15" t="s">
        <v>1</v>
      </c>
      <c r="B3" s="41" t="s">
        <v>69</v>
      </c>
      <c r="C3" s="52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37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3" ht="15.75" x14ac:dyDescent="0.25">
      <c r="A4" s="67" t="s">
        <v>81</v>
      </c>
      <c r="B4" s="35"/>
      <c r="C4" s="35"/>
      <c r="D4" s="2"/>
      <c r="E4" s="13"/>
      <c r="F4" s="2"/>
      <c r="G4" s="2"/>
      <c r="H4" s="35"/>
      <c r="I4" s="2"/>
      <c r="J4" s="2"/>
      <c r="K4" s="2"/>
      <c r="L4" s="3"/>
    </row>
    <row r="5" spans="1:13" x14ac:dyDescent="0.25">
      <c r="A5" s="8" t="s">
        <v>223</v>
      </c>
      <c r="B5" s="37" t="s">
        <v>132</v>
      </c>
      <c r="C5" s="37" t="s">
        <v>72</v>
      </c>
      <c r="D5" s="10">
        <v>5.76</v>
      </c>
      <c r="E5" s="10">
        <v>6.66</v>
      </c>
      <c r="F5" s="10">
        <v>24.48</v>
      </c>
      <c r="G5" s="10">
        <v>181.2</v>
      </c>
      <c r="H5" s="37" t="s">
        <v>70</v>
      </c>
      <c r="I5" s="10">
        <v>6.4</v>
      </c>
      <c r="J5" s="10">
        <v>7.4</v>
      </c>
      <c r="K5" s="10">
        <v>27.2</v>
      </c>
      <c r="L5" s="10">
        <v>202</v>
      </c>
      <c r="M5" s="43"/>
    </row>
    <row r="6" spans="1:13" x14ac:dyDescent="0.25">
      <c r="A6" s="5" t="s">
        <v>21</v>
      </c>
      <c r="B6" s="38" t="s">
        <v>47</v>
      </c>
      <c r="C6" s="38" t="s">
        <v>180</v>
      </c>
      <c r="D6" s="4">
        <v>3.08</v>
      </c>
      <c r="E6" s="4">
        <v>4.5</v>
      </c>
      <c r="F6" s="4">
        <v>9.6999999999999993</v>
      </c>
      <c r="G6" s="4">
        <v>95.4</v>
      </c>
      <c r="H6" s="38" t="s">
        <v>181</v>
      </c>
      <c r="I6" s="4">
        <v>4.32</v>
      </c>
      <c r="J6" s="4">
        <v>6.32</v>
      </c>
      <c r="K6" s="4">
        <v>13.6</v>
      </c>
      <c r="L6" s="4">
        <v>133.56</v>
      </c>
      <c r="M6" s="43"/>
    </row>
    <row r="7" spans="1:13" x14ac:dyDescent="0.25">
      <c r="A7" s="5" t="s">
        <v>15</v>
      </c>
      <c r="B7" s="38" t="s">
        <v>120</v>
      </c>
      <c r="C7" s="38" t="s">
        <v>73</v>
      </c>
      <c r="D7" s="44">
        <v>2.76</v>
      </c>
      <c r="E7" s="44">
        <v>2.82</v>
      </c>
      <c r="F7" s="44">
        <v>11.68</v>
      </c>
      <c r="G7" s="44">
        <v>92.13</v>
      </c>
      <c r="H7" s="38" t="s">
        <v>70</v>
      </c>
      <c r="I7" s="44">
        <v>3.68</v>
      </c>
      <c r="J7" s="44">
        <v>3.76</v>
      </c>
      <c r="K7" s="44">
        <v>15.58</v>
      </c>
      <c r="L7" s="44">
        <v>122.84</v>
      </c>
      <c r="M7" s="43"/>
    </row>
    <row r="8" spans="1:13" x14ac:dyDescent="0.25">
      <c r="A8" s="5"/>
      <c r="B8" s="38"/>
      <c r="C8" s="38"/>
      <c r="D8" s="4"/>
      <c r="E8" s="4"/>
      <c r="F8" s="4"/>
      <c r="G8" s="4"/>
      <c r="H8" s="38"/>
      <c r="I8" s="4"/>
      <c r="J8" s="4"/>
      <c r="K8" s="4"/>
      <c r="L8" s="4"/>
      <c r="M8" s="43"/>
    </row>
    <row r="9" spans="1:13" x14ac:dyDescent="0.25">
      <c r="A9" s="5"/>
      <c r="B9" s="38"/>
      <c r="C9" s="38"/>
      <c r="D9" s="4"/>
      <c r="E9" s="4"/>
      <c r="F9" s="4"/>
      <c r="G9" s="4"/>
      <c r="H9" s="38"/>
      <c r="I9" s="4"/>
      <c r="J9" s="4"/>
      <c r="K9" s="4"/>
      <c r="L9" s="4"/>
      <c r="M9" s="43"/>
    </row>
    <row r="10" spans="1:13" x14ac:dyDescent="0.25">
      <c r="A10" s="6"/>
      <c r="B10" s="39"/>
      <c r="C10" s="46"/>
      <c r="D10" s="15">
        <f>SUM(D5:D9)</f>
        <v>11.6</v>
      </c>
      <c r="E10" s="15">
        <f>SUM(E5:E9)</f>
        <v>13.98</v>
      </c>
      <c r="F10" s="15">
        <f>SUM(F5:F9)</f>
        <v>45.86</v>
      </c>
      <c r="G10" s="15">
        <f>SUM(G5:G9)</f>
        <v>368.73</v>
      </c>
      <c r="H10" s="39"/>
      <c r="I10" s="15">
        <f>SUM(I5:I9)</f>
        <v>14.4</v>
      </c>
      <c r="J10" s="15">
        <f>SUM(J5:J9)</f>
        <v>17.48</v>
      </c>
      <c r="K10" s="15">
        <f>SUM(K5:K9)</f>
        <v>56.379999999999995</v>
      </c>
      <c r="L10" s="15">
        <f>SUM(L5:L9)</f>
        <v>458.4</v>
      </c>
      <c r="M10" s="43"/>
    </row>
    <row r="11" spans="1:13" ht="15.75" x14ac:dyDescent="0.25">
      <c r="A11" s="67" t="s">
        <v>80</v>
      </c>
      <c r="B11" s="40"/>
      <c r="C11" s="40"/>
      <c r="D11" s="21"/>
      <c r="E11" s="21"/>
      <c r="F11" s="21"/>
      <c r="G11" s="21"/>
      <c r="H11" s="40"/>
      <c r="I11" s="21"/>
      <c r="J11" s="21"/>
      <c r="K11" s="21"/>
      <c r="L11" s="21"/>
      <c r="M11" s="43"/>
    </row>
    <row r="12" spans="1:13" x14ac:dyDescent="0.25">
      <c r="A12" s="5" t="s">
        <v>16</v>
      </c>
      <c r="B12" s="38" t="s">
        <v>121</v>
      </c>
      <c r="C12" s="17">
        <v>100</v>
      </c>
      <c r="D12" s="17">
        <v>0.38</v>
      </c>
      <c r="E12" s="17">
        <v>0.36</v>
      </c>
      <c r="F12" s="17">
        <v>10.74</v>
      </c>
      <c r="G12" s="17">
        <v>45</v>
      </c>
      <c r="H12" s="17">
        <v>100</v>
      </c>
      <c r="I12" s="17">
        <v>0.38</v>
      </c>
      <c r="J12" s="17">
        <v>0.36</v>
      </c>
      <c r="K12" s="17">
        <v>10.74</v>
      </c>
      <c r="L12" s="17">
        <v>45</v>
      </c>
      <c r="M12" s="43"/>
    </row>
    <row r="13" spans="1:13" x14ac:dyDescent="0.25">
      <c r="A13" s="7"/>
      <c r="B13" s="41"/>
      <c r="C13" s="41"/>
      <c r="D13" s="45">
        <f>SUM(D11)</f>
        <v>0</v>
      </c>
      <c r="E13" s="45">
        <f>SUM(E11)</f>
        <v>0</v>
      </c>
      <c r="F13" s="45">
        <f>SUM(F11)</f>
        <v>0</v>
      </c>
      <c r="G13" s="45">
        <f>SUM(G11)</f>
        <v>0</v>
      </c>
      <c r="H13" s="41"/>
      <c r="I13" s="45">
        <f>SUM(I11)</f>
        <v>0</v>
      </c>
      <c r="J13" s="45">
        <f>SUM(J11)</f>
        <v>0</v>
      </c>
      <c r="K13" s="45">
        <f>SUM(K11)</f>
        <v>0</v>
      </c>
      <c r="L13" s="45">
        <f>SUM(L11)</f>
        <v>0</v>
      </c>
      <c r="M13" s="43"/>
    </row>
    <row r="14" spans="1:13" x14ac:dyDescent="0.25">
      <c r="A14" s="5"/>
      <c r="B14" s="38"/>
      <c r="C14" s="38"/>
      <c r="D14" s="17">
        <f>SUM(D12:D13)</f>
        <v>0.38</v>
      </c>
      <c r="E14" s="17">
        <f>SUM(E12:E13)</f>
        <v>0.36</v>
      </c>
      <c r="F14" s="17">
        <f>SUM(F12:F13)</f>
        <v>10.74</v>
      </c>
      <c r="G14" s="17">
        <f>SUM(G12:G13)</f>
        <v>45</v>
      </c>
      <c r="H14" s="38"/>
      <c r="I14" s="17">
        <f>SUM(I12:I13)</f>
        <v>0.38</v>
      </c>
      <c r="J14" s="17">
        <f>SUM(J12:J13)</f>
        <v>0.36</v>
      </c>
      <c r="K14" s="17">
        <f>SUM(K12:K13)</f>
        <v>10.74</v>
      </c>
      <c r="L14" s="17">
        <f>SUM(L12:L13)</f>
        <v>45</v>
      </c>
      <c r="M14" s="43"/>
    </row>
    <row r="15" spans="1:13" ht="15.75" x14ac:dyDescent="0.25">
      <c r="A15" s="67" t="s">
        <v>82</v>
      </c>
      <c r="B15" s="40"/>
      <c r="C15" s="40"/>
      <c r="D15" s="21"/>
      <c r="E15" s="21"/>
      <c r="F15" s="21"/>
      <c r="G15" s="21"/>
      <c r="H15" s="40"/>
      <c r="I15" s="21"/>
      <c r="J15" s="21"/>
      <c r="K15" s="21"/>
      <c r="L15" s="21"/>
      <c r="M15" s="43"/>
    </row>
    <row r="16" spans="1:13" x14ac:dyDescent="0.25">
      <c r="A16" s="8" t="s">
        <v>269</v>
      </c>
      <c r="B16" s="37" t="s">
        <v>153</v>
      </c>
      <c r="C16" s="37" t="s">
        <v>78</v>
      </c>
      <c r="D16" s="10">
        <v>0.7</v>
      </c>
      <c r="E16" s="10">
        <v>2.7</v>
      </c>
      <c r="F16" s="10">
        <v>4.8</v>
      </c>
      <c r="G16" s="10">
        <v>48</v>
      </c>
      <c r="H16" s="37" t="s">
        <v>76</v>
      </c>
      <c r="I16" s="10">
        <v>0.9</v>
      </c>
      <c r="J16" s="10">
        <v>3.4</v>
      </c>
      <c r="K16" s="10">
        <v>6.08</v>
      </c>
      <c r="L16" s="10">
        <v>60</v>
      </c>
      <c r="M16" s="43"/>
    </row>
    <row r="17" spans="1:13" x14ac:dyDescent="0.25">
      <c r="A17" s="5" t="s">
        <v>270</v>
      </c>
      <c r="B17" s="38" t="s">
        <v>206</v>
      </c>
      <c r="C17" s="38" t="s">
        <v>73</v>
      </c>
      <c r="D17" s="4">
        <v>1.35</v>
      </c>
      <c r="E17" s="4">
        <v>3.37</v>
      </c>
      <c r="F17" s="4">
        <v>9.3000000000000007</v>
      </c>
      <c r="G17" s="4">
        <v>74.2</v>
      </c>
      <c r="H17" s="38" t="s">
        <v>70</v>
      </c>
      <c r="I17" s="4">
        <v>1.8</v>
      </c>
      <c r="J17" s="4">
        <v>4.5</v>
      </c>
      <c r="K17" s="4">
        <v>12.5</v>
      </c>
      <c r="L17" s="4">
        <v>99</v>
      </c>
      <c r="M17" s="43"/>
    </row>
    <row r="18" spans="1:13" x14ac:dyDescent="0.25">
      <c r="A18" s="5" t="s">
        <v>33</v>
      </c>
      <c r="B18" s="38" t="s">
        <v>148</v>
      </c>
      <c r="C18" s="38" t="s">
        <v>110</v>
      </c>
      <c r="D18" s="4">
        <v>12.51</v>
      </c>
      <c r="E18" s="4">
        <v>10.199999999999999</v>
      </c>
      <c r="F18" s="4">
        <v>10.4</v>
      </c>
      <c r="G18" s="4">
        <v>184.6</v>
      </c>
      <c r="H18" s="38" t="s">
        <v>111</v>
      </c>
      <c r="I18" s="4">
        <v>14.3</v>
      </c>
      <c r="J18" s="4">
        <v>11.7</v>
      </c>
      <c r="K18" s="4">
        <v>11.9</v>
      </c>
      <c r="L18" s="4">
        <v>211</v>
      </c>
      <c r="M18" s="43"/>
    </row>
    <row r="19" spans="1:13" x14ac:dyDescent="0.25">
      <c r="A19" s="5" t="s">
        <v>203</v>
      </c>
      <c r="B19" s="38" t="s">
        <v>207</v>
      </c>
      <c r="C19" s="38" t="s">
        <v>77</v>
      </c>
      <c r="D19" s="4">
        <v>2.64</v>
      </c>
      <c r="E19" s="4">
        <v>2.4</v>
      </c>
      <c r="F19" s="4">
        <v>13.3</v>
      </c>
      <c r="G19" s="4">
        <v>84</v>
      </c>
      <c r="H19" s="38" t="s">
        <v>73</v>
      </c>
      <c r="I19" s="4">
        <v>3.3</v>
      </c>
      <c r="J19" s="4">
        <v>3</v>
      </c>
      <c r="K19" s="4">
        <v>16.7</v>
      </c>
      <c r="L19" s="4">
        <v>105</v>
      </c>
      <c r="M19" s="43"/>
    </row>
    <row r="20" spans="1:13" x14ac:dyDescent="0.25">
      <c r="A20" s="5" t="s">
        <v>44</v>
      </c>
      <c r="B20" s="38" t="s">
        <v>54</v>
      </c>
      <c r="C20" s="38" t="s">
        <v>73</v>
      </c>
      <c r="D20" s="4">
        <v>7.4999999999999997E-2</v>
      </c>
      <c r="E20" s="4">
        <v>0</v>
      </c>
      <c r="F20" s="4">
        <v>18.375</v>
      </c>
      <c r="G20" s="4">
        <v>72</v>
      </c>
      <c r="H20" s="38" t="s">
        <v>70</v>
      </c>
      <c r="I20" s="4">
        <v>1</v>
      </c>
      <c r="J20" s="4">
        <v>0</v>
      </c>
      <c r="K20" s="4">
        <v>24.5</v>
      </c>
      <c r="L20" s="4">
        <v>96</v>
      </c>
      <c r="M20" s="43"/>
    </row>
    <row r="21" spans="1:13" x14ac:dyDescent="0.25">
      <c r="A21" s="5" t="s">
        <v>12</v>
      </c>
      <c r="B21" s="68" t="s">
        <v>53</v>
      </c>
      <c r="C21" s="17">
        <v>30</v>
      </c>
      <c r="D21" s="4">
        <v>1.98</v>
      </c>
      <c r="E21" s="4">
        <v>0.36</v>
      </c>
      <c r="F21" s="4">
        <v>12.54</v>
      </c>
      <c r="G21" s="4">
        <v>54.3</v>
      </c>
      <c r="H21" s="17">
        <v>30</v>
      </c>
      <c r="I21" s="4">
        <v>1.98</v>
      </c>
      <c r="J21" s="4">
        <v>0.36</v>
      </c>
      <c r="K21" s="4">
        <v>12.54</v>
      </c>
      <c r="L21" s="4">
        <v>54.3</v>
      </c>
      <c r="M21" s="43"/>
    </row>
    <row r="22" spans="1:13" x14ac:dyDescent="0.25">
      <c r="A22" s="5"/>
      <c r="B22" s="38"/>
      <c r="C22" s="38"/>
      <c r="D22" s="4"/>
      <c r="E22" s="4"/>
      <c r="F22" s="4"/>
      <c r="G22" s="4"/>
      <c r="H22" s="38"/>
      <c r="I22" s="4"/>
      <c r="J22" s="4"/>
      <c r="K22" s="4"/>
      <c r="L22" s="4"/>
      <c r="M22" s="43"/>
    </row>
    <row r="23" spans="1:13" x14ac:dyDescent="0.25">
      <c r="A23" s="6"/>
      <c r="B23" s="39"/>
      <c r="C23" s="46"/>
      <c r="D23" s="15">
        <f>D16+D17+D18+D19+D20+D21+D22</f>
        <v>19.254999999999999</v>
      </c>
      <c r="E23" s="15">
        <f>E16+E17+E18+E19+E20+E21+E22</f>
        <v>19.029999999999998</v>
      </c>
      <c r="F23" s="15">
        <f>F16+F17+F18+F19+F20+F21+F22</f>
        <v>68.715000000000003</v>
      </c>
      <c r="G23" s="15">
        <f>G16+G17+G18+G19+G20+G21+G22</f>
        <v>517.1</v>
      </c>
      <c r="H23" s="39"/>
      <c r="I23" s="15">
        <f>I16+I17+I18+I19+I20+I21+I22</f>
        <v>23.28</v>
      </c>
      <c r="J23" s="15">
        <f>J16+J17+J18+J19+J20+J21+J22</f>
        <v>22.96</v>
      </c>
      <c r="K23" s="15">
        <f>K16+K17+K18+K19+K20+K21+K22</f>
        <v>84.22</v>
      </c>
      <c r="L23" s="15">
        <f>L16+L17+L18+L19+L20+L21+L22</f>
        <v>625.29999999999995</v>
      </c>
      <c r="M23" s="43"/>
    </row>
    <row r="24" spans="1:13" ht="15.75" x14ac:dyDescent="0.25">
      <c r="A24" s="67" t="s">
        <v>83</v>
      </c>
      <c r="B24" s="40"/>
      <c r="C24" s="40"/>
      <c r="D24" s="21"/>
      <c r="E24" s="21"/>
      <c r="F24" s="21"/>
      <c r="G24" s="21"/>
      <c r="H24" s="40"/>
      <c r="I24" s="21"/>
      <c r="J24" s="21"/>
      <c r="K24" s="21"/>
      <c r="L24" s="21"/>
      <c r="M24" s="43"/>
    </row>
    <row r="25" spans="1:13" ht="15.75" x14ac:dyDescent="0.25">
      <c r="A25" s="73" t="s">
        <v>271</v>
      </c>
      <c r="B25" s="38" t="s">
        <v>177</v>
      </c>
      <c r="C25" s="38" t="s">
        <v>111</v>
      </c>
      <c r="D25" s="4">
        <v>11.8</v>
      </c>
      <c r="E25" s="4">
        <v>3.4</v>
      </c>
      <c r="F25" s="4">
        <v>2.6</v>
      </c>
      <c r="G25" s="4">
        <v>89</v>
      </c>
      <c r="H25" s="11">
        <v>100</v>
      </c>
      <c r="I25" s="10">
        <v>14.75</v>
      </c>
      <c r="J25" s="10">
        <v>4.25</v>
      </c>
      <c r="K25" s="10">
        <v>3.25</v>
      </c>
      <c r="L25" s="10">
        <v>111.25</v>
      </c>
      <c r="M25" s="43"/>
    </row>
    <row r="26" spans="1:13" x14ac:dyDescent="0.25">
      <c r="A26" s="5" t="s">
        <v>272</v>
      </c>
      <c r="B26" s="38" t="s">
        <v>178</v>
      </c>
      <c r="C26" s="17">
        <v>20</v>
      </c>
      <c r="D26" s="4">
        <v>1.4319999999999999</v>
      </c>
      <c r="E26" s="4">
        <v>0.16</v>
      </c>
      <c r="F26" s="4">
        <v>9.1199999999999992</v>
      </c>
      <c r="G26" s="4">
        <v>46.2</v>
      </c>
      <c r="H26" s="17">
        <v>30</v>
      </c>
      <c r="I26" s="4">
        <v>2.1480000000000001</v>
      </c>
      <c r="J26" s="4">
        <v>0.24</v>
      </c>
      <c r="K26" s="4">
        <v>13.68</v>
      </c>
      <c r="L26" s="4">
        <v>69.3</v>
      </c>
      <c r="M26" s="43"/>
    </row>
    <row r="27" spans="1:13" x14ac:dyDescent="0.25">
      <c r="A27" s="5" t="s">
        <v>39</v>
      </c>
      <c r="B27" s="38" t="s">
        <v>61</v>
      </c>
      <c r="C27" s="38">
        <v>150</v>
      </c>
      <c r="D27" s="44">
        <v>0.03</v>
      </c>
      <c r="E27" s="44">
        <v>0</v>
      </c>
      <c r="F27" s="44">
        <v>6.81</v>
      </c>
      <c r="G27" s="44">
        <v>28.95</v>
      </c>
      <c r="H27" s="38">
        <v>200</v>
      </c>
      <c r="I27" s="44">
        <v>0.04</v>
      </c>
      <c r="J27" s="44">
        <v>0</v>
      </c>
      <c r="K27" s="44">
        <v>9.08</v>
      </c>
      <c r="L27" s="44">
        <v>38.6</v>
      </c>
      <c r="M27" s="43"/>
    </row>
    <row r="28" spans="1:13" x14ac:dyDescent="0.25">
      <c r="A28" s="5" t="s">
        <v>7</v>
      </c>
      <c r="B28" s="41" t="s">
        <v>56</v>
      </c>
      <c r="C28" s="41" t="s">
        <v>84</v>
      </c>
      <c r="D28" s="45">
        <v>1.04</v>
      </c>
      <c r="E28" s="45">
        <v>0.52</v>
      </c>
      <c r="F28" s="45">
        <v>7.68</v>
      </c>
      <c r="G28" s="45">
        <v>45.8</v>
      </c>
      <c r="H28" s="41" t="s">
        <v>74</v>
      </c>
      <c r="I28" s="45">
        <v>3.12</v>
      </c>
      <c r="J28" s="45">
        <v>1.56</v>
      </c>
      <c r="K28" s="45">
        <v>23.04</v>
      </c>
      <c r="L28" s="45">
        <v>137.4</v>
      </c>
      <c r="M28" s="43"/>
    </row>
    <row r="29" spans="1:13" x14ac:dyDescent="0.25">
      <c r="A29" s="5"/>
      <c r="B29" s="38"/>
      <c r="C29" s="38"/>
      <c r="D29" s="17">
        <f>D25+D26+D27+D28</f>
        <v>14.302</v>
      </c>
      <c r="E29" s="17">
        <f>E25+E26+E27+E28</f>
        <v>4.08</v>
      </c>
      <c r="F29" s="17">
        <f>F25+F26+F27+F28</f>
        <v>26.209999999999997</v>
      </c>
      <c r="G29" s="17">
        <f>G25+G26+G27+G28</f>
        <v>209.95</v>
      </c>
      <c r="H29" s="38"/>
      <c r="I29" s="17">
        <f>I25+I26+I27+I28</f>
        <v>20.058</v>
      </c>
      <c r="J29" s="17">
        <f>J25+J26+J27+J28</f>
        <v>6.0500000000000007</v>
      </c>
      <c r="K29" s="17">
        <f>K25+K26+K27+K28</f>
        <v>49.05</v>
      </c>
      <c r="L29" s="17">
        <f>L25+L26+L27+L28</f>
        <v>356.55</v>
      </c>
      <c r="M29" s="43"/>
    </row>
    <row r="30" spans="1:13" x14ac:dyDescent="0.25">
      <c r="A30" s="5"/>
      <c r="B30" s="38"/>
      <c r="C30" s="47"/>
      <c r="D30" s="17">
        <f>D10+D14+D23+D29</f>
        <v>45.536999999999999</v>
      </c>
      <c r="E30" s="17">
        <f>E10+E14+E23+E29</f>
        <v>37.449999999999996</v>
      </c>
      <c r="F30" s="17">
        <f>F10+F14+F23+F29</f>
        <v>151.52500000000001</v>
      </c>
      <c r="G30" s="17">
        <f>G10+G14+G23+G29</f>
        <v>1140.78</v>
      </c>
      <c r="H30" s="38"/>
      <c r="I30" s="17">
        <f>I10+I14+I23+I29</f>
        <v>58.118000000000002</v>
      </c>
      <c r="J30" s="17">
        <f>J10+J14+J23+J29</f>
        <v>46.849999999999994</v>
      </c>
      <c r="K30" s="17">
        <f>K10+K14+K23+K29</f>
        <v>200.39</v>
      </c>
      <c r="L30" s="17">
        <f>L10+L14+L23+L29</f>
        <v>1485.2499999999998</v>
      </c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0" workbookViewId="0">
      <selection activeCell="H28" sqref="H28"/>
    </sheetView>
  </sheetViews>
  <sheetFormatPr defaultRowHeight="15" x14ac:dyDescent="0.25"/>
  <cols>
    <col min="1" max="1" width="30" customWidth="1"/>
    <col min="2" max="2" width="9" style="36" customWidth="1"/>
    <col min="3" max="3" width="8.28515625" style="36" customWidth="1"/>
    <col min="4" max="4" width="7.85546875" customWidth="1"/>
    <col min="5" max="5" width="11.28515625" customWidth="1"/>
    <col min="6" max="6" width="9" customWidth="1"/>
    <col min="7" max="7" width="8" customWidth="1"/>
    <col min="8" max="8" width="8" style="36" customWidth="1"/>
    <col min="9" max="9" width="8" customWidth="1"/>
    <col min="10" max="10" width="7.85546875" customWidth="1"/>
    <col min="12" max="12" width="8.5703125" customWidth="1"/>
  </cols>
  <sheetData>
    <row r="1" spans="1:13" x14ac:dyDescent="0.25">
      <c r="A1" s="1"/>
      <c r="B1" s="49"/>
      <c r="C1" s="49"/>
      <c r="D1" s="50"/>
      <c r="E1" s="42"/>
      <c r="F1" s="50"/>
      <c r="G1" s="50"/>
      <c r="H1" s="49"/>
      <c r="I1" s="50"/>
      <c r="J1" s="50"/>
      <c r="K1" s="50"/>
      <c r="L1" s="51"/>
    </row>
    <row r="2" spans="1:13" x14ac:dyDescent="0.25">
      <c r="A2" s="48" t="s">
        <v>99</v>
      </c>
      <c r="B2" s="55"/>
      <c r="C2" s="40"/>
      <c r="D2" s="13"/>
      <c r="E2" s="56" t="s">
        <v>40</v>
      </c>
      <c r="F2" s="13"/>
      <c r="G2" s="13"/>
      <c r="H2" s="40"/>
      <c r="I2" s="57"/>
      <c r="J2" s="13"/>
      <c r="K2" s="13"/>
      <c r="L2" s="14"/>
    </row>
    <row r="3" spans="1:13" x14ac:dyDescent="0.25">
      <c r="A3" s="15" t="s">
        <v>1</v>
      </c>
      <c r="B3" s="41" t="s">
        <v>69</v>
      </c>
      <c r="C3" s="52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37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3" ht="15.75" x14ac:dyDescent="0.25">
      <c r="A4" s="67" t="s">
        <v>81</v>
      </c>
      <c r="B4" s="35"/>
      <c r="C4" s="35"/>
      <c r="D4" s="2"/>
      <c r="E4" s="13"/>
      <c r="F4" s="2"/>
      <c r="G4" s="2"/>
      <c r="H4" s="35"/>
      <c r="I4" s="2"/>
      <c r="J4" s="2"/>
      <c r="K4" s="2"/>
      <c r="L4" s="3"/>
    </row>
    <row r="5" spans="1:13" x14ac:dyDescent="0.25">
      <c r="A5" s="8" t="s">
        <v>204</v>
      </c>
      <c r="B5" s="37" t="s">
        <v>210</v>
      </c>
      <c r="C5" s="37" t="s">
        <v>72</v>
      </c>
      <c r="D5" s="10">
        <v>5.4</v>
      </c>
      <c r="E5" s="10">
        <v>5.22</v>
      </c>
      <c r="F5" s="10">
        <v>38.159999999999997</v>
      </c>
      <c r="G5" s="10">
        <v>223.2</v>
      </c>
      <c r="H5" s="37" t="s">
        <v>70</v>
      </c>
      <c r="I5" s="10">
        <v>6</v>
      </c>
      <c r="J5" s="10">
        <v>5.8</v>
      </c>
      <c r="K5" s="10">
        <v>42.4</v>
      </c>
      <c r="L5" s="10">
        <v>248</v>
      </c>
      <c r="M5" s="43"/>
    </row>
    <row r="6" spans="1:13" x14ac:dyDescent="0.25">
      <c r="A6" s="32" t="s">
        <v>13</v>
      </c>
      <c r="B6" s="38" t="s">
        <v>175</v>
      </c>
      <c r="C6" s="30" t="s">
        <v>31</v>
      </c>
      <c r="D6" s="4">
        <v>1.625</v>
      </c>
      <c r="E6" s="4">
        <v>4.0620000000000003</v>
      </c>
      <c r="F6" s="4">
        <v>11.14</v>
      </c>
      <c r="G6" s="4">
        <v>80.125</v>
      </c>
      <c r="H6" s="30" t="s">
        <v>32</v>
      </c>
      <c r="I6" s="4">
        <v>2.2749999999999999</v>
      </c>
      <c r="J6" s="4">
        <v>5.6870000000000003</v>
      </c>
      <c r="K6" s="4">
        <v>15.596</v>
      </c>
      <c r="L6" s="4">
        <v>112.175</v>
      </c>
      <c r="M6" s="43"/>
    </row>
    <row r="7" spans="1:13" x14ac:dyDescent="0.25">
      <c r="A7" s="5" t="s">
        <v>23</v>
      </c>
      <c r="B7" s="38" t="s">
        <v>48</v>
      </c>
      <c r="C7" s="17">
        <v>150</v>
      </c>
      <c r="D7" s="4">
        <v>3.42</v>
      </c>
      <c r="E7" s="4">
        <v>3.43</v>
      </c>
      <c r="F7" s="4">
        <v>16.739999999999998</v>
      </c>
      <c r="G7" s="4">
        <v>119.7</v>
      </c>
      <c r="H7" s="17">
        <v>200</v>
      </c>
      <c r="I7" s="4">
        <v>4.5599999999999996</v>
      </c>
      <c r="J7" s="4">
        <v>4.58</v>
      </c>
      <c r="K7" s="4">
        <v>22.32</v>
      </c>
      <c r="L7" s="4">
        <v>159.6</v>
      </c>
      <c r="M7" s="43"/>
    </row>
    <row r="8" spans="1:13" x14ac:dyDescent="0.25">
      <c r="A8" s="8"/>
      <c r="B8" s="37"/>
      <c r="C8" s="11"/>
      <c r="D8" s="10"/>
      <c r="E8" s="10"/>
      <c r="F8" s="10"/>
      <c r="G8" s="10"/>
      <c r="H8" s="11"/>
      <c r="I8" s="10"/>
      <c r="J8" s="10"/>
      <c r="K8" s="10"/>
      <c r="L8" s="10"/>
      <c r="M8" s="43"/>
    </row>
    <row r="9" spans="1:13" x14ac:dyDescent="0.25">
      <c r="A9" s="5"/>
      <c r="B9" s="38"/>
      <c r="C9" s="38"/>
      <c r="D9" s="4"/>
      <c r="E9" s="4"/>
      <c r="F9" s="4"/>
      <c r="G9" s="4"/>
      <c r="H9" s="38"/>
      <c r="I9" s="4"/>
      <c r="J9" s="4"/>
      <c r="K9" s="4"/>
      <c r="L9" s="4"/>
      <c r="M9" s="43"/>
    </row>
    <row r="10" spans="1:13" x14ac:dyDescent="0.25">
      <c r="A10" s="6"/>
      <c r="B10" s="39"/>
      <c r="C10" s="46"/>
      <c r="D10" s="15">
        <f>SUM(D5:D9)</f>
        <v>10.445</v>
      </c>
      <c r="E10" s="15">
        <f>SUM(E5:E9)</f>
        <v>12.712</v>
      </c>
      <c r="F10" s="15">
        <f>SUM(F5:F9)</f>
        <v>66.039999999999992</v>
      </c>
      <c r="G10" s="15">
        <f>SUM(G5:G9)</f>
        <v>423.02499999999998</v>
      </c>
      <c r="H10" s="39"/>
      <c r="I10" s="15">
        <f>SUM(I5:I9)</f>
        <v>12.835000000000001</v>
      </c>
      <c r="J10" s="15">
        <f>SUM(J5:J9)</f>
        <v>16.067</v>
      </c>
      <c r="K10" s="15">
        <f>SUM(K5:K9)</f>
        <v>80.316000000000003</v>
      </c>
      <c r="L10" s="15">
        <f>SUM(L5:L9)</f>
        <v>519.77499999999998</v>
      </c>
      <c r="M10" s="43"/>
    </row>
    <row r="11" spans="1:13" ht="15.75" x14ac:dyDescent="0.25">
      <c r="A11" s="67" t="s">
        <v>80</v>
      </c>
      <c r="B11" s="40"/>
      <c r="C11" s="40"/>
      <c r="D11" s="21"/>
      <c r="E11" s="21"/>
      <c r="F11" s="21"/>
      <c r="G11" s="21"/>
      <c r="H11" s="40"/>
      <c r="I11" s="21"/>
      <c r="J11" s="21"/>
      <c r="K11" s="21"/>
      <c r="L11" s="21"/>
      <c r="M11" s="43"/>
    </row>
    <row r="12" spans="1:13" x14ac:dyDescent="0.25">
      <c r="A12" s="5" t="s">
        <v>9</v>
      </c>
      <c r="B12" s="38" t="s">
        <v>49</v>
      </c>
      <c r="C12" s="38">
        <v>130</v>
      </c>
      <c r="D12" s="44">
        <v>0.65</v>
      </c>
      <c r="E12" s="44">
        <v>0.13</v>
      </c>
      <c r="F12" s="44">
        <v>13.13</v>
      </c>
      <c r="G12" s="44">
        <v>59.8</v>
      </c>
      <c r="H12" s="38">
        <v>130</v>
      </c>
      <c r="I12" s="44">
        <v>0.65</v>
      </c>
      <c r="J12" s="44">
        <v>0.13</v>
      </c>
      <c r="K12" s="44">
        <v>13.13</v>
      </c>
      <c r="L12" s="44">
        <v>59.8</v>
      </c>
      <c r="M12" s="43"/>
    </row>
    <row r="13" spans="1:13" x14ac:dyDescent="0.25">
      <c r="A13" s="7"/>
      <c r="B13" s="41"/>
      <c r="C13" s="41"/>
      <c r="D13" s="45">
        <f>SUM(D11)</f>
        <v>0</v>
      </c>
      <c r="E13" s="45">
        <f>SUM(E11)</f>
        <v>0</v>
      </c>
      <c r="F13" s="45">
        <f>SUM(F11)</f>
        <v>0</v>
      </c>
      <c r="G13" s="45">
        <f>SUM(G11)</f>
        <v>0</v>
      </c>
      <c r="H13" s="41"/>
      <c r="I13" s="45">
        <f>SUM(I11)</f>
        <v>0</v>
      </c>
      <c r="J13" s="45">
        <f>SUM(J11)</f>
        <v>0</v>
      </c>
      <c r="K13" s="45">
        <f>SUM(K11)</f>
        <v>0</v>
      </c>
      <c r="L13" s="45">
        <f>SUM(L11)</f>
        <v>0</v>
      </c>
      <c r="M13" s="43"/>
    </row>
    <row r="14" spans="1:13" x14ac:dyDescent="0.25">
      <c r="A14" s="5"/>
      <c r="B14" s="38"/>
      <c r="C14" s="38"/>
      <c r="D14" s="17">
        <f>SUM(D12:D13)</f>
        <v>0.65</v>
      </c>
      <c r="E14" s="17">
        <f>SUM(E12:E13)</f>
        <v>0.13</v>
      </c>
      <c r="F14" s="17">
        <f>SUM(F12:F13)</f>
        <v>13.13</v>
      </c>
      <c r="G14" s="17">
        <f>SUM(G12:G13)</f>
        <v>59.8</v>
      </c>
      <c r="H14" s="38"/>
      <c r="I14" s="17">
        <f>SUM(I12:I13)</f>
        <v>0.65</v>
      </c>
      <c r="J14" s="17">
        <f>SUM(J12:J13)</f>
        <v>0.13</v>
      </c>
      <c r="K14" s="17">
        <f>SUM(K12:K13)</f>
        <v>13.13</v>
      </c>
      <c r="L14" s="17">
        <f>SUM(L12:L13)</f>
        <v>59.8</v>
      </c>
      <c r="M14" s="43"/>
    </row>
    <row r="15" spans="1:13" ht="15.75" x14ac:dyDescent="0.25">
      <c r="A15" s="67" t="s">
        <v>82</v>
      </c>
      <c r="B15" s="40"/>
      <c r="C15" s="40"/>
      <c r="D15" s="21"/>
      <c r="E15" s="21"/>
      <c r="F15" s="21"/>
      <c r="G15" s="21"/>
      <c r="H15" s="40"/>
      <c r="I15" s="21"/>
      <c r="J15" s="21"/>
      <c r="K15" s="21"/>
      <c r="L15" s="21"/>
      <c r="M15" s="43"/>
    </row>
    <row r="16" spans="1:13" x14ac:dyDescent="0.25">
      <c r="A16" s="8" t="s">
        <v>136</v>
      </c>
      <c r="B16" s="37" t="s">
        <v>137</v>
      </c>
      <c r="C16" s="37" t="s">
        <v>78</v>
      </c>
      <c r="D16" s="10">
        <v>0.4</v>
      </c>
      <c r="E16" s="10">
        <v>2.6</v>
      </c>
      <c r="F16" s="10">
        <v>4.0599999999999996</v>
      </c>
      <c r="G16" s="10">
        <v>41.3</v>
      </c>
      <c r="H16" s="37" t="s">
        <v>76</v>
      </c>
      <c r="I16" s="10">
        <v>0.57999999999999996</v>
      </c>
      <c r="J16" s="10">
        <v>3.3</v>
      </c>
      <c r="K16" s="10">
        <v>5.08</v>
      </c>
      <c r="L16" s="10">
        <v>51.6</v>
      </c>
      <c r="M16" s="43"/>
    </row>
    <row r="17" spans="1:13" x14ac:dyDescent="0.25">
      <c r="A17" s="5" t="s">
        <v>208</v>
      </c>
      <c r="B17" s="38" t="s">
        <v>209</v>
      </c>
      <c r="C17" s="38" t="s">
        <v>73</v>
      </c>
      <c r="D17" s="4">
        <v>2.1</v>
      </c>
      <c r="E17" s="4">
        <v>3.3</v>
      </c>
      <c r="F17" s="4">
        <v>8.1750000000000007</v>
      </c>
      <c r="G17" s="4">
        <v>70.5</v>
      </c>
      <c r="H17" s="38" t="s">
        <v>70</v>
      </c>
      <c r="I17" s="4">
        <v>2.8</v>
      </c>
      <c r="J17" s="4">
        <v>4.4000000000000004</v>
      </c>
      <c r="K17" s="4">
        <v>10.9</v>
      </c>
      <c r="L17" s="4">
        <v>94</v>
      </c>
      <c r="M17" s="43"/>
    </row>
    <row r="18" spans="1:13" x14ac:dyDescent="0.25">
      <c r="A18" s="5" t="s">
        <v>64</v>
      </c>
      <c r="B18" s="38" t="s">
        <v>65</v>
      </c>
      <c r="C18" s="38" t="s">
        <v>110</v>
      </c>
      <c r="D18" s="4">
        <v>9.9</v>
      </c>
      <c r="E18" s="4">
        <v>8.4</v>
      </c>
      <c r="F18" s="4">
        <v>6.5</v>
      </c>
      <c r="G18" s="4">
        <v>142.6</v>
      </c>
      <c r="H18" s="38" t="s">
        <v>111</v>
      </c>
      <c r="I18" s="4">
        <v>11.4</v>
      </c>
      <c r="J18" s="4">
        <v>9.6999999999999993</v>
      </c>
      <c r="K18" s="4">
        <v>7.5</v>
      </c>
      <c r="L18" s="4">
        <v>163</v>
      </c>
      <c r="M18" s="43"/>
    </row>
    <row r="19" spans="1:13" x14ac:dyDescent="0.25">
      <c r="A19" s="5" t="s">
        <v>160</v>
      </c>
      <c r="B19" s="38" t="s">
        <v>161</v>
      </c>
      <c r="C19" s="38" t="s">
        <v>77</v>
      </c>
      <c r="D19" s="4">
        <v>2.7</v>
      </c>
      <c r="E19" s="4">
        <v>2.2999999999999998</v>
      </c>
      <c r="F19" s="4">
        <v>10.8</v>
      </c>
      <c r="G19" s="4">
        <v>75.2</v>
      </c>
      <c r="H19" s="38" t="s">
        <v>73</v>
      </c>
      <c r="I19" s="4">
        <v>3.5</v>
      </c>
      <c r="J19" s="4">
        <v>2.9</v>
      </c>
      <c r="K19" s="4">
        <v>13.6</v>
      </c>
      <c r="L19" s="4">
        <v>94</v>
      </c>
      <c r="M19" s="43"/>
    </row>
    <row r="20" spans="1:13" x14ac:dyDescent="0.25">
      <c r="A20" s="32" t="s">
        <v>190</v>
      </c>
      <c r="B20" s="38" t="s">
        <v>66</v>
      </c>
      <c r="C20" s="17">
        <v>20</v>
      </c>
      <c r="D20" s="4">
        <v>0.36</v>
      </c>
      <c r="E20" s="4">
        <v>1.02</v>
      </c>
      <c r="F20" s="4">
        <v>1.26</v>
      </c>
      <c r="G20" s="4">
        <v>17.347999999999999</v>
      </c>
      <c r="H20" s="17">
        <v>20</v>
      </c>
      <c r="I20" s="4">
        <v>0.36</v>
      </c>
      <c r="J20" s="4">
        <v>1.02</v>
      </c>
      <c r="K20" s="4">
        <v>1.26</v>
      </c>
      <c r="L20" s="4">
        <v>17.347999999999999</v>
      </c>
      <c r="M20" s="43"/>
    </row>
    <row r="21" spans="1:13" x14ac:dyDescent="0.25">
      <c r="A21" s="5" t="s">
        <v>143</v>
      </c>
      <c r="B21" s="38" t="s">
        <v>221</v>
      </c>
      <c r="C21" s="17">
        <v>150</v>
      </c>
      <c r="D21" s="4">
        <v>0.105</v>
      </c>
      <c r="E21" s="4">
        <v>1.4999999999999999E-2</v>
      </c>
      <c r="F21" s="4">
        <v>12.78</v>
      </c>
      <c r="G21" s="4">
        <v>53.07</v>
      </c>
      <c r="H21" s="17">
        <v>200</v>
      </c>
      <c r="I21" s="4">
        <v>0.14000000000000001</v>
      </c>
      <c r="J21" s="4">
        <v>0.02</v>
      </c>
      <c r="K21" s="4">
        <v>17.04</v>
      </c>
      <c r="L21" s="4">
        <v>70.760000000000005</v>
      </c>
      <c r="M21" s="43"/>
    </row>
    <row r="22" spans="1:13" x14ac:dyDescent="0.25">
      <c r="A22" s="5" t="s">
        <v>12</v>
      </c>
      <c r="B22" s="68" t="s">
        <v>53</v>
      </c>
      <c r="C22" s="17">
        <v>30</v>
      </c>
      <c r="D22" s="4">
        <v>1.98</v>
      </c>
      <c r="E22" s="4">
        <v>0.36</v>
      </c>
      <c r="F22" s="4">
        <v>12.54</v>
      </c>
      <c r="G22" s="4">
        <v>54.3</v>
      </c>
      <c r="H22" s="17">
        <v>30</v>
      </c>
      <c r="I22" s="4">
        <v>1.98</v>
      </c>
      <c r="J22" s="4">
        <v>0.36</v>
      </c>
      <c r="K22" s="4">
        <v>12.54</v>
      </c>
      <c r="L22" s="4">
        <v>54.3</v>
      </c>
      <c r="M22" s="43"/>
    </row>
    <row r="23" spans="1:13" x14ac:dyDescent="0.25">
      <c r="A23" s="6"/>
      <c r="B23" s="39"/>
      <c r="C23" s="46"/>
      <c r="D23" s="15">
        <f>D16+D17+D18+D19+D20+D21+D22</f>
        <v>17.545000000000002</v>
      </c>
      <c r="E23" s="15">
        <f>E16+E17+E18+E19+E20+E21+E22</f>
        <v>17.995000000000001</v>
      </c>
      <c r="F23" s="15">
        <f>F16+F17+F18+F19+F20+F21+F22</f>
        <v>56.115000000000002</v>
      </c>
      <c r="G23" s="15">
        <f>G16+G17+G18+G19+G20+G21+G22</f>
        <v>454.31799999999998</v>
      </c>
      <c r="H23" s="39"/>
      <c r="I23" s="15">
        <f>I16+I17+I18+I19+I20+I21+I22</f>
        <v>20.76</v>
      </c>
      <c r="J23" s="15">
        <f>J16+J17+J18+J19+J20+J21+J22</f>
        <v>21.699999999999996</v>
      </c>
      <c r="K23" s="15">
        <f>K16+K17+K18+K19+K20+K21+K22</f>
        <v>67.919999999999987</v>
      </c>
      <c r="L23" s="15">
        <f>L16+L17+L18+L19+L20+L21+L22</f>
        <v>545.00800000000004</v>
      </c>
      <c r="M23" s="43"/>
    </row>
    <row r="24" spans="1:13" ht="15.75" x14ac:dyDescent="0.25">
      <c r="A24" s="67" t="s">
        <v>83</v>
      </c>
      <c r="B24" s="40"/>
      <c r="C24" s="40"/>
      <c r="D24" s="21"/>
      <c r="E24" s="21"/>
      <c r="F24" s="21"/>
      <c r="G24" s="21"/>
      <c r="H24" s="40"/>
      <c r="I24" s="21"/>
      <c r="J24" s="21"/>
      <c r="K24" s="21"/>
      <c r="L24" s="21"/>
      <c r="M24" s="43"/>
    </row>
    <row r="25" spans="1:13" x14ac:dyDescent="0.25">
      <c r="A25" s="8" t="s">
        <v>45</v>
      </c>
      <c r="B25" s="37" t="s">
        <v>55</v>
      </c>
      <c r="C25" s="11">
        <v>80</v>
      </c>
      <c r="D25" s="10">
        <v>9.6080000000000005</v>
      </c>
      <c r="E25" s="10">
        <v>14.8</v>
      </c>
      <c r="F25" s="10">
        <v>10.904</v>
      </c>
      <c r="G25" s="10">
        <v>240.44</v>
      </c>
      <c r="H25" s="11">
        <v>80</v>
      </c>
      <c r="I25" s="10">
        <v>9.6080000000000005</v>
      </c>
      <c r="J25" s="10">
        <v>14.8</v>
      </c>
      <c r="K25" s="10">
        <v>10.904</v>
      </c>
      <c r="L25" s="10">
        <v>240.44</v>
      </c>
      <c r="M25" s="43"/>
    </row>
    <row r="26" spans="1:13" x14ac:dyDescent="0.25">
      <c r="A26" s="5" t="s">
        <v>7</v>
      </c>
      <c r="B26" s="68" t="s">
        <v>56</v>
      </c>
      <c r="C26" s="68" t="s">
        <v>84</v>
      </c>
      <c r="D26" s="4">
        <v>1.43</v>
      </c>
      <c r="E26" s="4">
        <v>0.16</v>
      </c>
      <c r="F26" s="4">
        <v>9.1199999999999992</v>
      </c>
      <c r="G26" s="4">
        <v>46.2</v>
      </c>
      <c r="H26" s="38" t="s">
        <v>74</v>
      </c>
      <c r="I26" s="4">
        <v>2.14</v>
      </c>
      <c r="J26" s="4">
        <v>0.2</v>
      </c>
      <c r="K26" s="4">
        <v>13.68</v>
      </c>
      <c r="L26" s="4">
        <v>69.3</v>
      </c>
      <c r="M26" s="43"/>
    </row>
    <row r="27" spans="1:13" x14ac:dyDescent="0.25">
      <c r="A27" s="5" t="s">
        <v>252</v>
      </c>
      <c r="B27" s="38" t="s">
        <v>58</v>
      </c>
      <c r="C27" s="17">
        <v>150</v>
      </c>
      <c r="D27" s="4">
        <v>2.85</v>
      </c>
      <c r="E27" s="4">
        <v>3.0449999999999999</v>
      </c>
      <c r="F27" s="4">
        <v>11.445</v>
      </c>
      <c r="G27" s="4">
        <v>91.26</v>
      </c>
      <c r="H27" s="17">
        <v>150</v>
      </c>
      <c r="I27" s="4">
        <v>3.8</v>
      </c>
      <c r="J27" s="4">
        <v>4.0599999999999996</v>
      </c>
      <c r="K27" s="4">
        <v>15.26</v>
      </c>
      <c r="L27" s="4">
        <v>121.68</v>
      </c>
      <c r="M27" s="43"/>
    </row>
    <row r="28" spans="1:13" x14ac:dyDescent="0.25">
      <c r="A28" s="5" t="s">
        <v>273</v>
      </c>
      <c r="B28" s="38" t="s">
        <v>173</v>
      </c>
      <c r="C28" s="17">
        <v>10</v>
      </c>
      <c r="D28" s="4">
        <v>4.8099999999999996</v>
      </c>
      <c r="E28" s="4">
        <v>4.2380000000000004</v>
      </c>
      <c r="F28" s="4">
        <v>25.363</v>
      </c>
      <c r="G28" s="4">
        <v>172.13300000000001</v>
      </c>
      <c r="H28" s="17">
        <v>25</v>
      </c>
      <c r="I28" s="4">
        <v>4.8099999999999996</v>
      </c>
      <c r="J28" s="4">
        <v>4.2380000000000004</v>
      </c>
      <c r="K28" s="4">
        <v>25.363</v>
      </c>
      <c r="L28" s="4">
        <v>172.13300000000001</v>
      </c>
      <c r="M28" s="43"/>
    </row>
    <row r="29" spans="1:13" x14ac:dyDescent="0.25">
      <c r="A29" s="5"/>
      <c r="B29" s="38"/>
      <c r="C29" s="38"/>
      <c r="D29" s="17">
        <f>D25+D26+D27+D28</f>
        <v>18.698</v>
      </c>
      <c r="E29" s="17">
        <f>E25+E26+E27+E28</f>
        <v>22.243000000000002</v>
      </c>
      <c r="F29" s="17">
        <f>F25+F26+F27+F28</f>
        <v>56.832000000000001</v>
      </c>
      <c r="G29" s="17">
        <f>G25+G26+G27+G28</f>
        <v>550.03300000000002</v>
      </c>
      <c r="H29" s="38"/>
      <c r="I29" s="17">
        <f>I25+I26+I27+I28</f>
        <v>20.358000000000001</v>
      </c>
      <c r="J29" s="17">
        <f>J25+J26+J27+J28</f>
        <v>23.297999999999998</v>
      </c>
      <c r="K29" s="17">
        <f>K25+K26+K27+K28</f>
        <v>65.206999999999994</v>
      </c>
      <c r="L29" s="17">
        <f>L25+L26+L27+L28</f>
        <v>603.553</v>
      </c>
      <c r="M29" s="43"/>
    </row>
    <row r="30" spans="1:13" x14ac:dyDescent="0.25">
      <c r="A30" s="5"/>
      <c r="B30" s="38"/>
      <c r="C30" s="47"/>
      <c r="D30" s="17">
        <f>D10+D14+D23+D29</f>
        <v>47.338000000000001</v>
      </c>
      <c r="E30" s="17">
        <f>E10+E14+E23+E29</f>
        <v>53.080000000000005</v>
      </c>
      <c r="F30" s="17">
        <f>F10+F14+F23+F29</f>
        <v>192.11699999999999</v>
      </c>
      <c r="G30" s="17">
        <f>G10+G14+G23+G29</f>
        <v>1487.1759999999999</v>
      </c>
      <c r="H30" s="38"/>
      <c r="I30" s="17">
        <f>I10+I14+I23+I29</f>
        <v>54.603000000000009</v>
      </c>
      <c r="J30" s="17">
        <f>J10+J14+J23+J29</f>
        <v>61.194999999999993</v>
      </c>
      <c r="K30" s="17">
        <f>K10+K14+K23+K29</f>
        <v>226.57299999999998</v>
      </c>
      <c r="L30" s="17">
        <f>L10+L14+L23+L29</f>
        <v>1728.136</v>
      </c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9" workbookViewId="0">
      <selection activeCell="B25" sqref="B25"/>
    </sheetView>
  </sheetViews>
  <sheetFormatPr defaultRowHeight="15" x14ac:dyDescent="0.25"/>
  <cols>
    <col min="1" max="1" width="30" customWidth="1"/>
    <col min="2" max="2" width="8.85546875" style="36" customWidth="1"/>
    <col min="3" max="3" width="8.28515625" style="36" customWidth="1"/>
    <col min="4" max="4" width="7.85546875" customWidth="1"/>
    <col min="5" max="5" width="11.28515625" customWidth="1"/>
    <col min="6" max="6" width="9" customWidth="1"/>
    <col min="7" max="7" width="8" customWidth="1"/>
    <col min="8" max="8" width="8" style="36" customWidth="1"/>
    <col min="9" max="9" width="8" customWidth="1"/>
    <col min="10" max="10" width="7.85546875" customWidth="1"/>
    <col min="12" max="12" width="8.5703125" customWidth="1"/>
  </cols>
  <sheetData>
    <row r="1" spans="1:13" x14ac:dyDescent="0.25">
      <c r="A1" s="1"/>
      <c r="B1" s="49"/>
      <c r="C1" s="49"/>
      <c r="D1" s="50"/>
      <c r="E1" s="42"/>
      <c r="F1" s="50"/>
      <c r="G1" s="50"/>
      <c r="H1" s="49"/>
      <c r="I1" s="50"/>
      <c r="J1" s="50"/>
      <c r="K1" s="50"/>
      <c r="L1" s="51"/>
    </row>
    <row r="2" spans="1:13" x14ac:dyDescent="0.25">
      <c r="A2" s="48" t="s">
        <v>100</v>
      </c>
      <c r="B2" s="55"/>
      <c r="C2" s="40"/>
      <c r="D2" s="13"/>
      <c r="E2" s="56" t="s">
        <v>0</v>
      </c>
      <c r="F2" s="13"/>
      <c r="G2" s="13"/>
      <c r="H2" s="40"/>
      <c r="I2" s="57"/>
      <c r="J2" s="13"/>
      <c r="K2" s="13"/>
      <c r="L2" s="14"/>
    </row>
    <row r="3" spans="1:13" x14ac:dyDescent="0.25">
      <c r="A3" s="15" t="s">
        <v>1</v>
      </c>
      <c r="B3" s="41" t="s">
        <v>69</v>
      </c>
      <c r="C3" s="52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37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3" ht="15.75" x14ac:dyDescent="0.25">
      <c r="A4" s="67" t="s">
        <v>81</v>
      </c>
      <c r="B4" s="35"/>
      <c r="C4" s="35"/>
      <c r="D4" s="2"/>
      <c r="E4" s="13"/>
      <c r="F4" s="2"/>
      <c r="G4" s="2"/>
      <c r="H4" s="35"/>
      <c r="I4" s="2"/>
      <c r="J4" s="2"/>
      <c r="K4" s="2"/>
      <c r="L4" s="3"/>
    </row>
    <row r="5" spans="1:13" x14ac:dyDescent="0.25">
      <c r="A5" s="31" t="s">
        <v>225</v>
      </c>
      <c r="B5" s="37" t="s">
        <v>226</v>
      </c>
      <c r="C5" s="11">
        <v>180</v>
      </c>
      <c r="D5" s="10">
        <v>5.85</v>
      </c>
      <c r="E5" s="10">
        <v>5.4</v>
      </c>
      <c r="F5" s="10">
        <v>28.08</v>
      </c>
      <c r="G5" s="10">
        <v>185.4</v>
      </c>
      <c r="H5" s="11">
        <v>200</v>
      </c>
      <c r="I5" s="10">
        <v>6.5</v>
      </c>
      <c r="J5" s="10">
        <v>6</v>
      </c>
      <c r="K5" s="10">
        <v>31.2</v>
      </c>
      <c r="L5" s="10">
        <v>206</v>
      </c>
      <c r="M5" s="43"/>
    </row>
    <row r="6" spans="1:13" x14ac:dyDescent="0.25">
      <c r="A6" s="32" t="s">
        <v>13</v>
      </c>
      <c r="B6" s="38" t="s">
        <v>175</v>
      </c>
      <c r="C6" s="38" t="s">
        <v>205</v>
      </c>
      <c r="D6" s="4">
        <v>1.625</v>
      </c>
      <c r="E6" s="4">
        <v>4.0620000000000003</v>
      </c>
      <c r="F6" s="4">
        <v>11.14</v>
      </c>
      <c r="G6" s="4">
        <v>80.125</v>
      </c>
      <c r="H6" s="38" t="s">
        <v>113</v>
      </c>
      <c r="I6" s="4">
        <v>2.2749999999999999</v>
      </c>
      <c r="J6" s="4">
        <v>5.6870000000000003</v>
      </c>
      <c r="K6" s="4">
        <v>15.596</v>
      </c>
      <c r="L6" s="4">
        <v>112.175</v>
      </c>
      <c r="M6" s="43"/>
    </row>
    <row r="7" spans="1:13" x14ac:dyDescent="0.25">
      <c r="A7" s="64" t="s">
        <v>8</v>
      </c>
      <c r="B7" s="68" t="s">
        <v>115</v>
      </c>
      <c r="C7" s="68" t="s">
        <v>73</v>
      </c>
      <c r="D7" s="44">
        <v>0</v>
      </c>
      <c r="E7" s="44">
        <v>0</v>
      </c>
      <c r="F7" s="44">
        <v>6.81</v>
      </c>
      <c r="G7" s="44">
        <v>28.42</v>
      </c>
      <c r="H7" s="38" t="s">
        <v>70</v>
      </c>
      <c r="I7" s="44">
        <v>0</v>
      </c>
      <c r="J7" s="44">
        <v>0</v>
      </c>
      <c r="K7" s="44">
        <v>9.08</v>
      </c>
      <c r="L7" s="44">
        <v>37.9</v>
      </c>
      <c r="M7" s="43"/>
    </row>
    <row r="8" spans="1:13" x14ac:dyDescent="0.25">
      <c r="A8" s="5"/>
      <c r="B8" s="38"/>
      <c r="C8" s="38"/>
      <c r="D8" s="4"/>
      <c r="E8" s="4"/>
      <c r="F8" s="4"/>
      <c r="G8" s="4"/>
      <c r="H8" s="38"/>
      <c r="I8" s="4"/>
      <c r="J8" s="4"/>
      <c r="K8" s="4"/>
      <c r="L8" s="4"/>
      <c r="M8" s="43"/>
    </row>
    <row r="9" spans="1:13" x14ac:dyDescent="0.25">
      <c r="A9" s="5"/>
      <c r="B9" s="38"/>
      <c r="C9" s="38"/>
      <c r="D9" s="4"/>
      <c r="E9" s="4"/>
      <c r="F9" s="4"/>
      <c r="G9" s="4"/>
      <c r="H9" s="38"/>
      <c r="I9" s="4"/>
      <c r="J9" s="4"/>
      <c r="K9" s="4"/>
      <c r="L9" s="4"/>
      <c r="M9" s="43"/>
    </row>
    <row r="10" spans="1:13" x14ac:dyDescent="0.25">
      <c r="A10" s="6"/>
      <c r="B10" s="39"/>
      <c r="C10" s="46"/>
      <c r="D10" s="15">
        <f>SUM(D5:D9)</f>
        <v>7.4749999999999996</v>
      </c>
      <c r="E10" s="15">
        <f>SUM(E5:E9)</f>
        <v>9.4619999999999997</v>
      </c>
      <c r="F10" s="15">
        <f>SUM(F5:F9)</f>
        <v>46.03</v>
      </c>
      <c r="G10" s="15">
        <f>SUM(G5:G9)</f>
        <v>293.94499999999999</v>
      </c>
      <c r="H10" s="39"/>
      <c r="I10" s="15">
        <f>SUM(I5:I9)</f>
        <v>8.7750000000000004</v>
      </c>
      <c r="J10" s="15">
        <f>SUM(J5:J9)</f>
        <v>11.687000000000001</v>
      </c>
      <c r="K10" s="15">
        <f>SUM(K5:K9)</f>
        <v>55.875999999999998</v>
      </c>
      <c r="L10" s="15">
        <f>SUM(L5:L9)</f>
        <v>356.07499999999999</v>
      </c>
      <c r="M10" s="43"/>
    </row>
    <row r="11" spans="1:13" ht="15.75" x14ac:dyDescent="0.25">
      <c r="A11" s="67" t="s">
        <v>80</v>
      </c>
      <c r="B11" s="40"/>
      <c r="C11" s="40"/>
      <c r="D11" s="21"/>
      <c r="E11" s="21"/>
      <c r="F11" s="21"/>
      <c r="G11" s="21"/>
      <c r="H11" s="40"/>
      <c r="I11" s="21"/>
      <c r="J11" s="21"/>
      <c r="K11" s="21"/>
      <c r="L11" s="21"/>
      <c r="M11" s="43"/>
    </row>
    <row r="12" spans="1:13" x14ac:dyDescent="0.25">
      <c r="A12" s="5" t="s">
        <v>9</v>
      </c>
      <c r="B12" s="38" t="s">
        <v>49</v>
      </c>
      <c r="C12" s="17">
        <v>200</v>
      </c>
      <c r="D12" s="17">
        <v>1</v>
      </c>
      <c r="E12" s="17">
        <v>2</v>
      </c>
      <c r="F12" s="17">
        <v>20.2</v>
      </c>
      <c r="G12" s="17">
        <v>92</v>
      </c>
      <c r="H12" s="17">
        <v>200</v>
      </c>
      <c r="I12" s="17">
        <v>1</v>
      </c>
      <c r="J12" s="17">
        <v>2</v>
      </c>
      <c r="K12" s="17">
        <v>20.2</v>
      </c>
      <c r="L12" s="17">
        <v>92</v>
      </c>
      <c r="M12" s="43"/>
    </row>
    <row r="13" spans="1:13" x14ac:dyDescent="0.25">
      <c r="A13" s="7"/>
      <c r="B13" s="41"/>
      <c r="C13" s="41"/>
      <c r="D13" s="45">
        <f>SUM(D11)</f>
        <v>0</v>
      </c>
      <c r="E13" s="45">
        <f>SUM(E11)</f>
        <v>0</v>
      </c>
      <c r="F13" s="45">
        <f>SUM(F11)</f>
        <v>0</v>
      </c>
      <c r="G13" s="45">
        <f>SUM(G11)</f>
        <v>0</v>
      </c>
      <c r="H13" s="41"/>
      <c r="I13" s="45">
        <f>SUM(I11)</f>
        <v>0</v>
      </c>
      <c r="J13" s="45">
        <f>SUM(J11)</f>
        <v>0</v>
      </c>
      <c r="K13" s="45">
        <f>SUM(K11)</f>
        <v>0</v>
      </c>
      <c r="L13" s="45">
        <f>SUM(L11)</f>
        <v>0</v>
      </c>
      <c r="M13" s="43"/>
    </row>
    <row r="14" spans="1:13" x14ac:dyDescent="0.25">
      <c r="A14" s="5"/>
      <c r="B14" s="38"/>
      <c r="C14" s="38"/>
      <c r="D14" s="17">
        <f>SUM(D12:D13)</f>
        <v>1</v>
      </c>
      <c r="E14" s="17">
        <f>SUM(E12:E13)</f>
        <v>2</v>
      </c>
      <c r="F14" s="17">
        <f>SUM(F12:F13)</f>
        <v>20.2</v>
      </c>
      <c r="G14" s="17">
        <f>SUM(G12:G13)</f>
        <v>92</v>
      </c>
      <c r="H14" s="38"/>
      <c r="I14" s="17">
        <f>SUM(I12:I13)</f>
        <v>1</v>
      </c>
      <c r="J14" s="17">
        <f>SUM(J12:J13)</f>
        <v>2</v>
      </c>
      <c r="K14" s="17">
        <f>SUM(K12:K13)</f>
        <v>20.2</v>
      </c>
      <c r="L14" s="17">
        <f>SUM(L12:L13)</f>
        <v>92</v>
      </c>
      <c r="M14" s="43"/>
    </row>
    <row r="15" spans="1:13" ht="15.75" x14ac:dyDescent="0.25">
      <c r="A15" s="67" t="s">
        <v>82</v>
      </c>
      <c r="B15" s="40"/>
      <c r="C15" s="40"/>
      <c r="D15" s="21"/>
      <c r="E15" s="21"/>
      <c r="F15" s="21"/>
      <c r="G15" s="21"/>
      <c r="H15" s="40"/>
      <c r="I15" s="21"/>
      <c r="J15" s="21"/>
      <c r="K15" s="21"/>
      <c r="L15" s="21"/>
      <c r="M15" s="43"/>
    </row>
    <row r="16" spans="1:13" x14ac:dyDescent="0.25">
      <c r="A16" s="8" t="s">
        <v>274</v>
      </c>
      <c r="B16" s="37" t="s">
        <v>238</v>
      </c>
      <c r="C16" s="37" t="s">
        <v>76</v>
      </c>
      <c r="D16" s="10">
        <v>2.76</v>
      </c>
      <c r="E16" s="10">
        <v>2.5499999999999998</v>
      </c>
      <c r="F16" s="10">
        <v>2.2200000000000002</v>
      </c>
      <c r="G16" s="10">
        <v>47.4</v>
      </c>
      <c r="H16" s="37" t="s">
        <v>110</v>
      </c>
      <c r="I16" s="10">
        <v>3.8</v>
      </c>
      <c r="J16" s="10">
        <v>3.57</v>
      </c>
      <c r="K16" s="10">
        <v>3.1</v>
      </c>
      <c r="L16" s="10">
        <v>66.36</v>
      </c>
      <c r="M16" s="43"/>
    </row>
    <row r="17" spans="1:13" x14ac:dyDescent="0.25">
      <c r="A17" s="5" t="s">
        <v>43</v>
      </c>
      <c r="B17" s="38" t="s">
        <v>50</v>
      </c>
      <c r="C17" s="38" t="s">
        <v>73</v>
      </c>
      <c r="D17" s="4">
        <v>1.27</v>
      </c>
      <c r="E17" s="4">
        <v>3.3</v>
      </c>
      <c r="F17" s="4">
        <v>8.77</v>
      </c>
      <c r="G17" s="4">
        <v>69.7</v>
      </c>
      <c r="H17" s="38" t="s">
        <v>70</v>
      </c>
      <c r="I17" s="4">
        <v>1.7</v>
      </c>
      <c r="J17" s="4">
        <v>4.4000000000000004</v>
      </c>
      <c r="K17" s="4">
        <v>11.7</v>
      </c>
      <c r="L17" s="4">
        <v>93</v>
      </c>
      <c r="M17" s="43"/>
    </row>
    <row r="18" spans="1:13" x14ac:dyDescent="0.25">
      <c r="A18" s="5" t="s">
        <v>125</v>
      </c>
      <c r="B18" s="38" t="s">
        <v>52</v>
      </c>
      <c r="C18" s="38" t="s">
        <v>109</v>
      </c>
      <c r="D18" s="4">
        <v>8.52</v>
      </c>
      <c r="E18" s="4">
        <v>8.58</v>
      </c>
      <c r="F18" s="4">
        <v>4.12</v>
      </c>
      <c r="G18" s="4">
        <v>141.30000000000001</v>
      </c>
      <c r="H18" s="38" t="s">
        <v>110</v>
      </c>
      <c r="I18" s="4">
        <v>9.94</v>
      </c>
      <c r="J18" s="4">
        <v>10.01</v>
      </c>
      <c r="K18" s="4">
        <v>4.8099999999999996</v>
      </c>
      <c r="L18" s="4">
        <v>164.8</v>
      </c>
      <c r="M18" s="43"/>
    </row>
    <row r="19" spans="1:13" x14ac:dyDescent="0.25">
      <c r="A19" s="5" t="s">
        <v>67</v>
      </c>
      <c r="B19" s="38" t="s">
        <v>68</v>
      </c>
      <c r="C19" s="17">
        <v>120</v>
      </c>
      <c r="D19" s="4">
        <v>3.66</v>
      </c>
      <c r="E19" s="4">
        <v>3.24</v>
      </c>
      <c r="F19" s="4">
        <v>16.02</v>
      </c>
      <c r="G19" s="4">
        <v>109.2</v>
      </c>
      <c r="H19" s="17">
        <v>150</v>
      </c>
      <c r="I19" s="4">
        <v>4.57</v>
      </c>
      <c r="J19" s="4">
        <v>4.05</v>
      </c>
      <c r="K19" s="4">
        <v>20.02</v>
      </c>
      <c r="L19" s="4">
        <v>136.5</v>
      </c>
      <c r="M19" s="43"/>
    </row>
    <row r="20" spans="1:13" x14ac:dyDescent="0.25">
      <c r="A20" s="5" t="s">
        <v>25</v>
      </c>
      <c r="B20" s="38" t="s">
        <v>127</v>
      </c>
      <c r="C20" s="17">
        <v>150</v>
      </c>
      <c r="D20" s="4">
        <v>0</v>
      </c>
      <c r="E20" s="4">
        <v>0</v>
      </c>
      <c r="F20" s="4">
        <v>10.215</v>
      </c>
      <c r="G20" s="4">
        <v>42.645000000000003</v>
      </c>
      <c r="H20" s="17">
        <v>200</v>
      </c>
      <c r="I20" s="4">
        <v>0</v>
      </c>
      <c r="J20" s="4">
        <v>0</v>
      </c>
      <c r="K20" s="4">
        <v>13.62</v>
      </c>
      <c r="L20" s="4">
        <v>56.86</v>
      </c>
      <c r="M20" s="43"/>
    </row>
    <row r="21" spans="1:13" x14ac:dyDescent="0.25">
      <c r="A21" s="5" t="s">
        <v>12</v>
      </c>
      <c r="B21" s="68" t="s">
        <v>53</v>
      </c>
      <c r="C21" s="17">
        <v>30</v>
      </c>
      <c r="D21" s="4">
        <v>1.98</v>
      </c>
      <c r="E21" s="4">
        <v>0.36</v>
      </c>
      <c r="F21" s="4">
        <v>12.54</v>
      </c>
      <c r="G21" s="4">
        <v>54.3</v>
      </c>
      <c r="H21" s="17">
        <v>30</v>
      </c>
      <c r="I21" s="4">
        <v>1.98</v>
      </c>
      <c r="J21" s="4">
        <v>0.36</v>
      </c>
      <c r="K21" s="4">
        <v>12.54</v>
      </c>
      <c r="L21" s="4">
        <v>54.3</v>
      </c>
      <c r="M21" s="43"/>
    </row>
    <row r="22" spans="1:13" x14ac:dyDescent="0.25">
      <c r="A22" s="5"/>
      <c r="B22" s="38"/>
      <c r="C22" s="38"/>
      <c r="D22" s="4"/>
      <c r="E22" s="4"/>
      <c r="F22" s="4"/>
      <c r="G22" s="4"/>
      <c r="H22" s="38"/>
      <c r="I22" s="4"/>
      <c r="J22" s="4"/>
      <c r="K22" s="4"/>
      <c r="L22" s="4"/>
      <c r="M22" s="43"/>
    </row>
    <row r="23" spans="1:13" x14ac:dyDescent="0.25">
      <c r="A23" s="6"/>
      <c r="B23" s="39"/>
      <c r="C23" s="46"/>
      <c r="D23" s="15">
        <f>D16+D17+D18+D19+D20+D21+D22</f>
        <v>18.190000000000001</v>
      </c>
      <c r="E23" s="15">
        <f>E16+E17+E18+E19+E20+E21+E22</f>
        <v>18.03</v>
      </c>
      <c r="F23" s="15">
        <f>F16+F17+F18+F19+F20+F21+F22</f>
        <v>53.884999999999998</v>
      </c>
      <c r="G23" s="15">
        <f>G16+G17+G18+G19+G20+G21+G22</f>
        <v>464.54499999999996</v>
      </c>
      <c r="H23" s="39"/>
      <c r="I23" s="15">
        <f>I16+I17+I18+I19+I20+I21+I22</f>
        <v>21.99</v>
      </c>
      <c r="J23" s="15">
        <f>J16+J17+J18+J19+J20+J21+J22</f>
        <v>22.39</v>
      </c>
      <c r="K23" s="15">
        <f>K16+K17+K18+K19+K20+K21+K22</f>
        <v>65.789999999999992</v>
      </c>
      <c r="L23" s="15">
        <f>L16+L17+L18+L19+L20+L21+L22</f>
        <v>571.81999999999994</v>
      </c>
      <c r="M23" s="43"/>
    </row>
    <row r="24" spans="1:13" ht="15.75" x14ac:dyDescent="0.25">
      <c r="A24" s="67" t="s">
        <v>83</v>
      </c>
      <c r="B24" s="40"/>
      <c r="C24" s="40"/>
      <c r="D24" s="21"/>
      <c r="E24" s="21"/>
      <c r="F24" s="21"/>
      <c r="G24" s="21"/>
      <c r="H24" s="40"/>
      <c r="I24" s="21"/>
      <c r="J24" s="21"/>
      <c r="K24" s="21"/>
      <c r="L24" s="21"/>
      <c r="M24" s="43"/>
    </row>
    <row r="25" spans="1:13" ht="17.25" customHeight="1" x14ac:dyDescent="0.25">
      <c r="A25" s="88" t="s">
        <v>234</v>
      </c>
      <c r="B25" s="68" t="s">
        <v>235</v>
      </c>
      <c r="C25" s="68" t="s">
        <v>111</v>
      </c>
      <c r="D25" s="10">
        <v>3.72</v>
      </c>
      <c r="E25" s="10">
        <v>3.24</v>
      </c>
      <c r="F25" s="10">
        <v>17.399999999999999</v>
      </c>
      <c r="G25" s="10">
        <v>122.2</v>
      </c>
      <c r="H25" s="37" t="s">
        <v>75</v>
      </c>
      <c r="I25" s="10">
        <v>4.6500000000000004</v>
      </c>
      <c r="J25" s="10">
        <v>4.0599999999999996</v>
      </c>
      <c r="K25" s="10">
        <v>21.75</v>
      </c>
      <c r="L25" s="10">
        <v>152.79</v>
      </c>
      <c r="M25" s="43"/>
    </row>
    <row r="26" spans="1:13" x14ac:dyDescent="0.25">
      <c r="A26" s="5" t="s">
        <v>7</v>
      </c>
      <c r="B26" s="68" t="s">
        <v>56</v>
      </c>
      <c r="C26" s="68" t="s">
        <v>84</v>
      </c>
      <c r="D26" s="4">
        <v>1.43</v>
      </c>
      <c r="E26" s="4">
        <v>0.16</v>
      </c>
      <c r="F26" s="4">
        <v>9.1199999999999992</v>
      </c>
      <c r="G26" s="4">
        <v>46.2</v>
      </c>
      <c r="H26" s="38" t="s">
        <v>74</v>
      </c>
      <c r="I26" s="4">
        <v>2.14</v>
      </c>
      <c r="J26" s="4">
        <v>0.2</v>
      </c>
      <c r="K26" s="4">
        <v>13.68</v>
      </c>
      <c r="L26" s="4">
        <v>69.3</v>
      </c>
      <c r="M26" s="43"/>
    </row>
    <row r="27" spans="1:13" x14ac:dyDescent="0.25">
      <c r="A27" s="5" t="s">
        <v>23</v>
      </c>
      <c r="B27" s="38" t="s">
        <v>48</v>
      </c>
      <c r="C27" s="38" t="s">
        <v>73</v>
      </c>
      <c r="D27" s="38"/>
      <c r="E27" s="4">
        <v>3.42</v>
      </c>
      <c r="F27" s="4">
        <v>3.43</v>
      </c>
      <c r="G27" s="4">
        <v>16.739999999999998</v>
      </c>
      <c r="H27" s="4">
        <v>119.7</v>
      </c>
      <c r="I27" s="17">
        <v>200</v>
      </c>
      <c r="J27" s="4">
        <v>4.5599999999999996</v>
      </c>
      <c r="K27" s="4">
        <v>4.58</v>
      </c>
      <c r="L27" s="1">
        <v>22.32</v>
      </c>
      <c r="M27" s="43"/>
    </row>
    <row r="28" spans="1:13" x14ac:dyDescent="0.25">
      <c r="A28" s="5" t="s">
        <v>107</v>
      </c>
      <c r="B28" s="41" t="s">
        <v>116</v>
      </c>
      <c r="C28" s="41" t="s">
        <v>71</v>
      </c>
      <c r="D28" s="45">
        <v>1.04</v>
      </c>
      <c r="E28" s="45">
        <v>0.52</v>
      </c>
      <c r="F28" s="45">
        <v>7.68</v>
      </c>
      <c r="G28" s="45">
        <v>45.8</v>
      </c>
      <c r="H28" s="41" t="s">
        <v>71</v>
      </c>
      <c r="I28" s="45">
        <v>1.04</v>
      </c>
      <c r="J28" s="45">
        <v>0.52</v>
      </c>
      <c r="K28" s="45">
        <v>7.68</v>
      </c>
      <c r="L28" s="45">
        <v>45.8</v>
      </c>
      <c r="M28" s="43"/>
    </row>
    <row r="29" spans="1:13" x14ac:dyDescent="0.25">
      <c r="A29" s="5"/>
      <c r="B29" s="38"/>
      <c r="C29" s="38"/>
      <c r="D29" s="17">
        <f>D25+D26+D27+D28</f>
        <v>6.19</v>
      </c>
      <c r="E29" s="17">
        <f>E25+E26+E27+E28</f>
        <v>7.34</v>
      </c>
      <c r="F29" s="17">
        <f>F25+F26+F27+F28</f>
        <v>37.629999999999995</v>
      </c>
      <c r="G29" s="17">
        <f>G25+G26+G27+G28</f>
        <v>230.94</v>
      </c>
      <c r="H29" s="38"/>
      <c r="I29" s="17">
        <f>I25+I26+I27+I28</f>
        <v>207.82999999999998</v>
      </c>
      <c r="J29" s="17">
        <f>J25+J26+J27+J28</f>
        <v>9.34</v>
      </c>
      <c r="K29" s="17">
        <f>K25+K26+K27+K28</f>
        <v>47.69</v>
      </c>
      <c r="L29" s="17">
        <f>L25+L26+L27+L28</f>
        <v>290.20999999999998</v>
      </c>
      <c r="M29" s="43"/>
    </row>
    <row r="30" spans="1:13" x14ac:dyDescent="0.25">
      <c r="A30" s="5"/>
      <c r="B30" s="38"/>
      <c r="C30" s="47"/>
      <c r="D30" s="17">
        <f>D10+D14+D23+D29</f>
        <v>32.854999999999997</v>
      </c>
      <c r="E30" s="17">
        <f>E10+E14+E23+E29</f>
        <v>36.832000000000001</v>
      </c>
      <c r="F30" s="17">
        <f>F10+F14+F23+F29</f>
        <v>157.745</v>
      </c>
      <c r="G30" s="17">
        <f>G10+G14+G23+G29</f>
        <v>1081.43</v>
      </c>
      <c r="H30" s="38"/>
      <c r="I30" s="17">
        <f>I10+I14+I23+I29</f>
        <v>239.59499999999997</v>
      </c>
      <c r="J30" s="17">
        <f>J10+J14+J23+J29</f>
        <v>45.417000000000002</v>
      </c>
      <c r="K30" s="17">
        <f>K10+K14+K23+K29</f>
        <v>189.55599999999998</v>
      </c>
      <c r="L30" s="17">
        <f>L10+L14+L23+L29</f>
        <v>1310.105</v>
      </c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7" workbookViewId="0">
      <selection activeCell="A16" sqref="A16:L16"/>
    </sheetView>
  </sheetViews>
  <sheetFormatPr defaultRowHeight="15" x14ac:dyDescent="0.25"/>
  <cols>
    <col min="1" max="1" width="29.85546875" customWidth="1"/>
    <col min="2" max="2" width="8.7109375" style="36" customWidth="1"/>
    <col min="3" max="3" width="8" style="36" customWidth="1"/>
    <col min="4" max="4" width="7.85546875" customWidth="1"/>
    <col min="5" max="5" width="11.28515625" customWidth="1"/>
    <col min="6" max="6" width="9" customWidth="1"/>
    <col min="7" max="7" width="8" customWidth="1"/>
    <col min="8" max="8" width="8" style="36" customWidth="1"/>
    <col min="9" max="9" width="8" customWidth="1"/>
    <col min="10" max="10" width="7.85546875" customWidth="1"/>
    <col min="12" max="12" width="8.5703125" customWidth="1"/>
  </cols>
  <sheetData>
    <row r="1" spans="1:13" x14ac:dyDescent="0.25">
      <c r="A1" s="1"/>
      <c r="B1" s="49"/>
      <c r="C1" s="49"/>
      <c r="D1" s="50"/>
      <c r="E1" s="42"/>
      <c r="F1" s="50"/>
      <c r="G1" s="50"/>
      <c r="H1" s="49"/>
      <c r="I1" s="50"/>
      <c r="J1" s="50"/>
      <c r="K1" s="50"/>
      <c r="L1" s="92"/>
    </row>
    <row r="2" spans="1:13" x14ac:dyDescent="0.25">
      <c r="A2" s="48" t="s">
        <v>101</v>
      </c>
      <c r="B2" s="55"/>
      <c r="C2" s="40"/>
      <c r="D2" s="13"/>
      <c r="E2" s="56" t="s">
        <v>14</v>
      </c>
      <c r="F2" s="13"/>
      <c r="G2" s="13"/>
      <c r="H2" s="40"/>
      <c r="I2" s="57"/>
      <c r="J2" s="13"/>
      <c r="K2" s="13"/>
      <c r="L2" s="91"/>
    </row>
    <row r="3" spans="1:13" x14ac:dyDescent="0.25">
      <c r="A3" s="15" t="s">
        <v>1</v>
      </c>
      <c r="B3" s="41" t="s">
        <v>69</v>
      </c>
      <c r="C3" s="52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37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3" ht="15.75" x14ac:dyDescent="0.25">
      <c r="A4" s="67" t="s">
        <v>81</v>
      </c>
      <c r="B4" s="35"/>
      <c r="C4" s="35"/>
      <c r="D4" s="2"/>
      <c r="E4" s="13"/>
      <c r="F4" s="2"/>
      <c r="G4" s="2"/>
      <c r="H4" s="35"/>
      <c r="I4" s="2"/>
      <c r="J4" s="2"/>
      <c r="K4" s="2"/>
      <c r="L4" s="2"/>
      <c r="M4" s="84"/>
    </row>
    <row r="5" spans="1:13" x14ac:dyDescent="0.25">
      <c r="A5" s="31" t="s">
        <v>29</v>
      </c>
      <c r="B5" s="37" t="s">
        <v>146</v>
      </c>
      <c r="C5" s="11">
        <v>180</v>
      </c>
      <c r="D5" s="10">
        <v>4.7160000000000002</v>
      </c>
      <c r="E5" s="10">
        <v>4.8959999999999999</v>
      </c>
      <c r="F5" s="10">
        <v>25.577999999999999</v>
      </c>
      <c r="G5" s="10">
        <v>176.79599999999999</v>
      </c>
      <c r="H5" s="11">
        <v>200</v>
      </c>
      <c r="I5" s="10">
        <v>5.24</v>
      </c>
      <c r="J5" s="10">
        <v>5.44</v>
      </c>
      <c r="K5" s="10">
        <v>28.42</v>
      </c>
      <c r="L5" s="89">
        <v>196.44</v>
      </c>
      <c r="M5" s="85"/>
    </row>
    <row r="6" spans="1:13" x14ac:dyDescent="0.25">
      <c r="A6" s="5" t="s">
        <v>21</v>
      </c>
      <c r="B6" s="38" t="s">
        <v>47</v>
      </c>
      <c r="C6" s="38" t="s">
        <v>180</v>
      </c>
      <c r="D6" s="4">
        <v>3.08</v>
      </c>
      <c r="E6" s="4">
        <v>3.08</v>
      </c>
      <c r="F6" s="4">
        <v>4.5</v>
      </c>
      <c r="G6" s="4">
        <v>9.6999999999999993</v>
      </c>
      <c r="H6" s="4">
        <v>95.4</v>
      </c>
      <c r="I6" s="38" t="s">
        <v>181</v>
      </c>
      <c r="J6" s="4">
        <v>4.32</v>
      </c>
      <c r="K6" s="4">
        <v>6.32</v>
      </c>
      <c r="L6" s="1">
        <v>13.6</v>
      </c>
      <c r="M6" s="85"/>
    </row>
    <row r="7" spans="1:13" x14ac:dyDescent="0.25">
      <c r="A7" s="5" t="s">
        <v>15</v>
      </c>
      <c r="B7" s="38" t="s">
        <v>120</v>
      </c>
      <c r="C7" s="38" t="s">
        <v>73</v>
      </c>
      <c r="D7" s="44">
        <v>2.76</v>
      </c>
      <c r="E7" s="44">
        <v>2.82</v>
      </c>
      <c r="F7" s="44">
        <v>11.68</v>
      </c>
      <c r="G7" s="44">
        <v>92.13</v>
      </c>
      <c r="H7" s="38" t="s">
        <v>70</v>
      </c>
      <c r="I7" s="44">
        <v>3.68</v>
      </c>
      <c r="J7" s="44">
        <v>3.76</v>
      </c>
      <c r="K7" s="44">
        <v>15.58</v>
      </c>
      <c r="L7" s="44">
        <v>122.84</v>
      </c>
      <c r="M7" s="85"/>
    </row>
    <row r="8" spans="1:13" x14ac:dyDescent="0.25">
      <c r="A8" s="5"/>
      <c r="B8" s="5"/>
      <c r="C8" s="38"/>
      <c r="D8" s="38"/>
      <c r="E8" s="4"/>
      <c r="F8" s="4"/>
      <c r="G8" s="4"/>
      <c r="H8" s="4"/>
      <c r="I8" s="38"/>
      <c r="J8" s="4"/>
      <c r="K8" s="4"/>
      <c r="L8" s="1"/>
      <c r="M8" s="85"/>
    </row>
    <row r="9" spans="1:13" x14ac:dyDescent="0.25">
      <c r="A9" s="5"/>
      <c r="B9" s="5"/>
      <c r="C9" s="38"/>
      <c r="D9" s="38"/>
      <c r="E9" s="4"/>
      <c r="F9" s="4"/>
      <c r="G9" s="4"/>
      <c r="H9" s="4"/>
      <c r="I9" s="38"/>
      <c r="J9" s="4"/>
      <c r="K9" s="4"/>
      <c r="L9" s="1"/>
      <c r="M9" s="85"/>
    </row>
    <row r="10" spans="1:13" x14ac:dyDescent="0.25">
      <c r="A10" s="6"/>
      <c r="B10" s="6"/>
      <c r="C10" s="39"/>
      <c r="D10" s="46"/>
      <c r="E10" s="15">
        <f>SUM(E5:E9)</f>
        <v>10.795999999999999</v>
      </c>
      <c r="F10" s="15">
        <f>SUM(F5:F9)</f>
        <v>41.757999999999996</v>
      </c>
      <c r="G10" s="15">
        <f>SUM(G5:G9)</f>
        <v>278.62599999999998</v>
      </c>
      <c r="H10" s="15">
        <f>SUM(H5:H9)</f>
        <v>295.39999999999998</v>
      </c>
      <c r="I10" s="39"/>
      <c r="J10" s="15">
        <f>SUM(J5:J9)</f>
        <v>13.520000000000001</v>
      </c>
      <c r="K10" s="15">
        <f>SUM(K5:K9)</f>
        <v>50.32</v>
      </c>
      <c r="L10" s="90">
        <f>SUM(L5:L9)</f>
        <v>332.88</v>
      </c>
      <c r="M10" s="53"/>
    </row>
    <row r="11" spans="1:13" ht="15.75" x14ac:dyDescent="0.25">
      <c r="A11" s="67" t="s">
        <v>80</v>
      </c>
      <c r="B11" s="27"/>
      <c r="C11" s="40"/>
      <c r="D11" s="40"/>
      <c r="E11" s="21"/>
      <c r="F11" s="21"/>
      <c r="G11" s="21"/>
      <c r="H11" s="21"/>
      <c r="I11" s="40"/>
      <c r="J11" s="21"/>
      <c r="K11" s="21"/>
      <c r="L11" s="21"/>
      <c r="M11" s="85"/>
    </row>
    <row r="12" spans="1:13" x14ac:dyDescent="0.25">
      <c r="A12" s="32" t="s">
        <v>174</v>
      </c>
      <c r="B12" s="38" t="s">
        <v>121</v>
      </c>
      <c r="C12" s="17">
        <v>80</v>
      </c>
      <c r="D12" s="93">
        <v>0.30399999999999999</v>
      </c>
      <c r="E12" s="93">
        <v>0.28799999999999998</v>
      </c>
      <c r="F12" s="93">
        <v>8.59</v>
      </c>
      <c r="G12" s="93">
        <v>36</v>
      </c>
      <c r="H12" s="17">
        <v>80</v>
      </c>
      <c r="I12" s="93">
        <v>0.30399999999999999</v>
      </c>
      <c r="J12" s="93">
        <v>0.28799999999999998</v>
      </c>
      <c r="K12" s="93">
        <v>8.59</v>
      </c>
      <c r="L12" s="93">
        <v>36</v>
      </c>
      <c r="M12" s="86"/>
    </row>
    <row r="13" spans="1:13" x14ac:dyDescent="0.25">
      <c r="A13" s="7"/>
      <c r="B13" s="7"/>
      <c r="C13" s="41"/>
      <c r="D13" s="41"/>
      <c r="E13" s="45">
        <f>SUM(E11)</f>
        <v>0</v>
      </c>
      <c r="F13" s="45">
        <f>SUM(F11)</f>
        <v>0</v>
      </c>
      <c r="G13" s="45">
        <f>SUM(G11)</f>
        <v>0</v>
      </c>
      <c r="H13" s="45">
        <f>SUM(H11)</f>
        <v>0</v>
      </c>
      <c r="I13" s="41"/>
      <c r="J13" s="45">
        <f>SUM(J11)</f>
        <v>0</v>
      </c>
      <c r="K13" s="45">
        <f>SUM(K11)</f>
        <v>0</v>
      </c>
      <c r="L13" s="86">
        <f>SUM(L11)</f>
        <v>0</v>
      </c>
      <c r="M13" s="86"/>
    </row>
    <row r="14" spans="1:13" x14ac:dyDescent="0.25">
      <c r="A14" s="5"/>
      <c r="B14" s="5"/>
      <c r="C14" s="38"/>
      <c r="D14" s="38"/>
      <c r="E14" s="17">
        <f>SUM(E12:E13)</f>
        <v>0.28799999999999998</v>
      </c>
      <c r="F14" s="17">
        <f>SUM(F12:F13)</f>
        <v>8.59</v>
      </c>
      <c r="G14" s="17">
        <f>SUM(G12:G13)</f>
        <v>36</v>
      </c>
      <c r="H14" s="17">
        <f>SUM(H12:H13)</f>
        <v>80</v>
      </c>
      <c r="I14" s="38"/>
      <c r="J14" s="17">
        <f>SUM(J12:J13)</f>
        <v>0.28799999999999998</v>
      </c>
      <c r="K14" s="17">
        <f>SUM(K12:K13)</f>
        <v>8.59</v>
      </c>
      <c r="L14" s="12">
        <f>SUM(L12:L13)</f>
        <v>36</v>
      </c>
      <c r="M14" s="53"/>
    </row>
    <row r="15" spans="1:13" ht="15.75" x14ac:dyDescent="0.25">
      <c r="A15" s="67" t="s">
        <v>82</v>
      </c>
      <c r="B15" s="27"/>
      <c r="C15" s="40"/>
      <c r="D15" s="40"/>
      <c r="E15" s="21"/>
      <c r="F15" s="21"/>
      <c r="G15" s="21"/>
      <c r="H15" s="21"/>
      <c r="I15" s="40"/>
      <c r="J15" s="21"/>
      <c r="K15" s="21"/>
      <c r="L15" s="21"/>
      <c r="M15" s="85"/>
    </row>
    <row r="16" spans="1:13" x14ac:dyDescent="0.25">
      <c r="A16" s="8" t="s">
        <v>198</v>
      </c>
      <c r="B16" s="37" t="s">
        <v>199</v>
      </c>
      <c r="C16" s="37" t="s">
        <v>74</v>
      </c>
      <c r="D16" s="10">
        <v>0.6</v>
      </c>
      <c r="E16" s="10">
        <v>2.7</v>
      </c>
      <c r="F16" s="10">
        <v>2.82</v>
      </c>
      <c r="G16" s="80" t="s">
        <v>200</v>
      </c>
      <c r="H16" s="11">
        <v>50</v>
      </c>
      <c r="I16" s="10">
        <v>1</v>
      </c>
      <c r="J16" s="10">
        <v>4.5</v>
      </c>
      <c r="K16" s="10">
        <v>4.7</v>
      </c>
      <c r="L16" s="10">
        <v>60.9</v>
      </c>
      <c r="M16" s="85"/>
    </row>
    <row r="17" spans="1:13" x14ac:dyDescent="0.25">
      <c r="A17" s="87" t="s">
        <v>211</v>
      </c>
      <c r="B17" s="38" t="s">
        <v>212</v>
      </c>
      <c r="C17" s="38" t="s">
        <v>73</v>
      </c>
      <c r="D17" s="4">
        <v>3.8</v>
      </c>
      <c r="E17" s="4">
        <v>9.1999999999999993</v>
      </c>
      <c r="F17" s="4">
        <v>10.199999999999999</v>
      </c>
      <c r="G17" s="4">
        <v>141</v>
      </c>
      <c r="H17" s="38" t="s">
        <v>70</v>
      </c>
      <c r="I17" s="4">
        <v>5.0999999999999996</v>
      </c>
      <c r="J17" s="4">
        <v>12.3</v>
      </c>
      <c r="K17" s="4">
        <v>13.7</v>
      </c>
      <c r="L17" s="4">
        <v>188</v>
      </c>
      <c r="M17" s="85"/>
    </row>
    <row r="18" spans="1:13" x14ac:dyDescent="0.25">
      <c r="A18" s="5" t="s">
        <v>213</v>
      </c>
      <c r="B18" s="38" t="s">
        <v>214</v>
      </c>
      <c r="C18" s="17">
        <v>70</v>
      </c>
      <c r="D18" s="4">
        <v>8.9</v>
      </c>
      <c r="E18" s="4">
        <v>9.4</v>
      </c>
      <c r="F18" s="4">
        <v>7.5</v>
      </c>
      <c r="G18" s="4">
        <v>151.30000000000001</v>
      </c>
      <c r="H18" s="17">
        <v>80</v>
      </c>
      <c r="I18" s="4">
        <v>10.199999999999999</v>
      </c>
      <c r="J18" s="4">
        <v>10.8</v>
      </c>
      <c r="K18" s="4">
        <v>8.6</v>
      </c>
      <c r="L18" s="4">
        <v>173</v>
      </c>
      <c r="M18" s="85"/>
    </row>
    <row r="19" spans="1:13" x14ac:dyDescent="0.25">
      <c r="A19" s="32" t="s">
        <v>34</v>
      </c>
      <c r="B19" s="38" t="s">
        <v>147</v>
      </c>
      <c r="C19" s="17">
        <v>130</v>
      </c>
      <c r="D19" s="4">
        <v>2.0409999999999999</v>
      </c>
      <c r="E19" s="4">
        <v>3.2890000000000001</v>
      </c>
      <c r="F19" s="4">
        <v>14.157</v>
      </c>
      <c r="G19" s="4">
        <v>96.186999999999998</v>
      </c>
      <c r="H19" s="17">
        <v>150</v>
      </c>
      <c r="I19" s="4">
        <v>2.355</v>
      </c>
      <c r="J19" s="4">
        <v>3.7949999999999999</v>
      </c>
      <c r="K19" s="4">
        <v>16.335000000000001</v>
      </c>
      <c r="L19" s="4">
        <v>110.985</v>
      </c>
      <c r="M19" s="85"/>
    </row>
    <row r="20" spans="1:13" x14ac:dyDescent="0.25">
      <c r="A20" s="5" t="s">
        <v>143</v>
      </c>
      <c r="B20" s="38" t="s">
        <v>221</v>
      </c>
      <c r="C20" s="38" t="s">
        <v>73</v>
      </c>
      <c r="D20" s="4">
        <v>7.4999999999999997E-2</v>
      </c>
      <c r="E20" s="4">
        <v>0</v>
      </c>
      <c r="F20" s="4">
        <v>18.375</v>
      </c>
      <c r="G20" s="4">
        <v>72</v>
      </c>
      <c r="H20" s="38" t="s">
        <v>70</v>
      </c>
      <c r="I20" s="4">
        <v>1</v>
      </c>
      <c r="J20" s="4">
        <v>0</v>
      </c>
      <c r="K20" s="4">
        <v>24.5</v>
      </c>
      <c r="L20" s="4">
        <v>96</v>
      </c>
      <c r="M20" s="85"/>
    </row>
    <row r="21" spans="1:13" x14ac:dyDescent="0.25">
      <c r="A21" s="5" t="s">
        <v>12</v>
      </c>
      <c r="B21" s="68" t="s">
        <v>53</v>
      </c>
      <c r="C21" s="68" t="s">
        <v>74</v>
      </c>
      <c r="D21" s="4">
        <v>1.98</v>
      </c>
      <c r="E21" s="4">
        <v>1.98</v>
      </c>
      <c r="F21" s="4">
        <v>0.36</v>
      </c>
      <c r="G21" s="4">
        <v>12.54</v>
      </c>
      <c r="H21" s="4">
        <v>54.3</v>
      </c>
      <c r="I21" s="17">
        <v>37</v>
      </c>
      <c r="J21" s="4">
        <v>2.2440000000000002</v>
      </c>
      <c r="K21" s="4">
        <v>0.40799999999999997</v>
      </c>
      <c r="L21" s="1">
        <v>14.212</v>
      </c>
      <c r="M21" s="85"/>
    </row>
    <row r="22" spans="1:13" x14ac:dyDescent="0.25">
      <c r="A22" s="5"/>
      <c r="B22" s="38"/>
      <c r="C22" s="38"/>
      <c r="D22" s="38"/>
      <c r="E22" s="4"/>
      <c r="F22" s="4"/>
      <c r="G22" s="4"/>
      <c r="H22" s="4"/>
      <c r="I22" s="38"/>
      <c r="J22" s="4"/>
      <c r="K22" s="4"/>
      <c r="L22" s="1"/>
      <c r="M22" s="85"/>
    </row>
    <row r="23" spans="1:13" x14ac:dyDescent="0.25">
      <c r="A23" s="6"/>
      <c r="B23" s="39"/>
      <c r="C23" s="39"/>
      <c r="D23" s="46"/>
      <c r="E23" s="15">
        <f>E16+E17+E18+E19+E20+E21+E22</f>
        <v>26.568999999999999</v>
      </c>
      <c r="F23" s="15">
        <f>F16+F17+F18+F19+F20+F21+F22</f>
        <v>53.411999999999999</v>
      </c>
      <c r="G23" s="15">
        <f>G16+G17+G18+G19+G20+G21+G22</f>
        <v>509.56700000000006</v>
      </c>
      <c r="H23" s="15">
        <f>H16+H17+H18+H19+H20+H21+H22</f>
        <v>734.3</v>
      </c>
      <c r="I23" s="39"/>
      <c r="J23" s="15">
        <f>J16+J17+J18+J19+J20+J21+J22</f>
        <v>33.639000000000003</v>
      </c>
      <c r="K23" s="15">
        <f>K16+K17+K18+K19+K20+K21+K22</f>
        <v>68.243000000000009</v>
      </c>
      <c r="L23" s="90">
        <f>L16+L17+L18+L19+L20+L21+L22</f>
        <v>643.09699999999998</v>
      </c>
      <c r="M23" s="53"/>
    </row>
    <row r="24" spans="1:13" ht="15.75" x14ac:dyDescent="0.25">
      <c r="A24" s="67" t="s">
        <v>83</v>
      </c>
      <c r="B24" s="27"/>
      <c r="C24" s="40"/>
      <c r="D24" s="40"/>
      <c r="E24" s="21"/>
      <c r="F24" s="21"/>
      <c r="G24" s="21"/>
      <c r="H24" s="21"/>
      <c r="I24" s="40"/>
      <c r="J24" s="21"/>
      <c r="K24" s="21"/>
      <c r="L24" s="21"/>
      <c r="M24" s="85"/>
    </row>
    <row r="25" spans="1:13" ht="15.75" x14ac:dyDescent="0.25">
      <c r="A25" s="73" t="s">
        <v>150</v>
      </c>
      <c r="B25" s="38" t="s">
        <v>151</v>
      </c>
      <c r="C25" s="38" t="s">
        <v>111</v>
      </c>
      <c r="D25" s="4">
        <v>11.8</v>
      </c>
      <c r="E25" s="4">
        <v>3.4</v>
      </c>
      <c r="F25" s="4">
        <v>2.6</v>
      </c>
      <c r="G25" s="4">
        <v>89</v>
      </c>
      <c r="H25" s="11">
        <v>100</v>
      </c>
      <c r="I25" s="10">
        <v>14.75</v>
      </c>
      <c r="J25" s="10">
        <v>4.25</v>
      </c>
      <c r="K25" s="10">
        <v>3.25</v>
      </c>
      <c r="L25" s="10">
        <v>111.25</v>
      </c>
      <c r="M25" s="85"/>
    </row>
    <row r="26" spans="1:13" x14ac:dyDescent="0.25">
      <c r="A26" s="5" t="s">
        <v>7</v>
      </c>
      <c r="B26" s="38" t="s">
        <v>56</v>
      </c>
      <c r="C26" s="17">
        <v>20</v>
      </c>
      <c r="D26" s="4">
        <v>1.4319999999999999</v>
      </c>
      <c r="E26" s="4">
        <v>0.16</v>
      </c>
      <c r="F26" s="4">
        <v>9.1199999999999992</v>
      </c>
      <c r="G26" s="4">
        <v>46.2</v>
      </c>
      <c r="H26" s="17">
        <v>30</v>
      </c>
      <c r="I26" s="4">
        <v>2.1480000000000001</v>
      </c>
      <c r="J26" s="4">
        <v>0.24</v>
      </c>
      <c r="K26" s="4">
        <v>13.68</v>
      </c>
      <c r="L26" s="4">
        <v>69.3</v>
      </c>
      <c r="M26" s="85"/>
    </row>
    <row r="27" spans="1:13" x14ac:dyDescent="0.25">
      <c r="A27" s="5" t="s">
        <v>39</v>
      </c>
      <c r="B27" s="38" t="s">
        <v>61</v>
      </c>
      <c r="C27" s="38">
        <v>150</v>
      </c>
      <c r="D27" s="44">
        <v>0.03</v>
      </c>
      <c r="E27" s="44">
        <v>0</v>
      </c>
      <c r="F27" s="44">
        <v>6.81</v>
      </c>
      <c r="G27" s="44">
        <v>28.95</v>
      </c>
      <c r="H27" s="38">
        <v>200</v>
      </c>
      <c r="I27" s="44">
        <v>0.04</v>
      </c>
      <c r="J27" s="44">
        <v>0</v>
      </c>
      <c r="K27" s="44">
        <v>9.08</v>
      </c>
      <c r="L27" s="44">
        <v>38.6</v>
      </c>
      <c r="M27" s="85"/>
    </row>
    <row r="28" spans="1:13" x14ac:dyDescent="0.25">
      <c r="A28" s="5" t="s">
        <v>218</v>
      </c>
      <c r="B28" s="38" t="s">
        <v>188</v>
      </c>
      <c r="C28" s="17">
        <v>60</v>
      </c>
      <c r="D28" s="4">
        <v>5.3</v>
      </c>
      <c r="E28" s="4">
        <v>3.9</v>
      </c>
      <c r="F28" s="4">
        <v>32.4</v>
      </c>
      <c r="G28" s="4">
        <v>188</v>
      </c>
      <c r="H28" s="17">
        <v>60</v>
      </c>
      <c r="I28" s="4">
        <v>5.3</v>
      </c>
      <c r="J28" s="4">
        <v>3.9</v>
      </c>
      <c r="K28" s="4">
        <v>32.4</v>
      </c>
      <c r="L28" s="4">
        <v>188</v>
      </c>
      <c r="M28" s="53"/>
    </row>
    <row r="29" spans="1:13" x14ac:dyDescent="0.25">
      <c r="A29" s="81"/>
      <c r="B29" s="38"/>
      <c r="C29" s="38"/>
      <c r="D29" s="17">
        <f>D25+D26+D27+D28</f>
        <v>18.562000000000001</v>
      </c>
      <c r="E29" s="17">
        <f>E25+E26+E27+E28</f>
        <v>7.46</v>
      </c>
      <c r="F29" s="17">
        <f>F25+F26+F27+F28</f>
        <v>50.929999999999993</v>
      </c>
      <c r="G29" s="17">
        <f>G25+G26+G27+G28</f>
        <v>352.15</v>
      </c>
      <c r="H29" s="38"/>
      <c r="I29" s="17"/>
      <c r="J29" s="17">
        <f>J25+J26+J27+J28</f>
        <v>8.39</v>
      </c>
      <c r="K29" s="17">
        <f>K25+K26+K27+K28</f>
        <v>58.41</v>
      </c>
      <c r="L29" s="12">
        <f>L25+L26+L27+L28</f>
        <v>407.15</v>
      </c>
      <c r="M29" s="53"/>
    </row>
    <row r="30" spans="1:13" x14ac:dyDescent="0.25">
      <c r="A30" s="81"/>
      <c r="B30" s="38"/>
      <c r="C30" s="47"/>
      <c r="D30" s="17">
        <f>D10+D14+D23+D29</f>
        <v>18.562000000000001</v>
      </c>
      <c r="E30" s="17">
        <f>E10+E14+E23+E29</f>
        <v>45.113</v>
      </c>
      <c r="F30" s="17">
        <f>F10+F14+F23+F29</f>
        <v>154.69</v>
      </c>
      <c r="G30" s="17">
        <f>G10+G14+G23+G29</f>
        <v>1176.3429999999998</v>
      </c>
      <c r="H30" s="38"/>
      <c r="I30" s="17"/>
      <c r="J30" s="17">
        <f>J10+J14+J23+J29</f>
        <v>55.837000000000003</v>
      </c>
      <c r="K30" s="17">
        <f>K10+K14+K23+K29</f>
        <v>185.56299999999999</v>
      </c>
      <c r="L30" s="12">
        <f>L10+L14+L23+L29</f>
        <v>1419.127</v>
      </c>
      <c r="M30" s="53"/>
    </row>
    <row r="31" spans="1:13" x14ac:dyDescent="0.25">
      <c r="M31" s="84"/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0" workbookViewId="0">
      <selection activeCell="H27" sqref="H27"/>
    </sheetView>
  </sheetViews>
  <sheetFormatPr defaultRowHeight="15" x14ac:dyDescent="0.25"/>
  <cols>
    <col min="1" max="1" width="30" customWidth="1"/>
    <col min="2" max="2" width="8.5703125" style="36" customWidth="1"/>
    <col min="3" max="3" width="8" style="36" customWidth="1"/>
    <col min="4" max="4" width="7.85546875" customWidth="1"/>
    <col min="5" max="5" width="11.28515625" customWidth="1"/>
    <col min="6" max="6" width="9" customWidth="1"/>
    <col min="7" max="7" width="8" customWidth="1"/>
    <col min="8" max="8" width="8" style="36" customWidth="1"/>
    <col min="9" max="9" width="8" customWidth="1"/>
    <col min="10" max="10" width="7.85546875" customWidth="1"/>
    <col min="12" max="12" width="8.5703125" customWidth="1"/>
  </cols>
  <sheetData>
    <row r="1" spans="1:13" x14ac:dyDescent="0.25">
      <c r="A1" s="1"/>
      <c r="B1" s="49"/>
      <c r="C1" s="49"/>
      <c r="D1" s="50"/>
      <c r="E1" s="42"/>
      <c r="F1" s="50"/>
      <c r="G1" s="50"/>
      <c r="H1" s="49"/>
      <c r="I1" s="50"/>
      <c r="J1" s="50"/>
      <c r="K1" s="50"/>
      <c r="L1" s="51"/>
    </row>
    <row r="2" spans="1:13" x14ac:dyDescent="0.25">
      <c r="A2" s="48" t="s">
        <v>102</v>
      </c>
      <c r="B2" s="55"/>
      <c r="C2" s="40"/>
      <c r="D2" s="13"/>
      <c r="E2" s="56" t="s">
        <v>27</v>
      </c>
      <c r="F2" s="13"/>
      <c r="G2" s="13"/>
      <c r="H2" s="40"/>
      <c r="I2" s="57"/>
      <c r="J2" s="13"/>
      <c r="K2" s="13"/>
      <c r="L2" s="14"/>
    </row>
    <row r="3" spans="1:13" x14ac:dyDescent="0.25">
      <c r="A3" s="15" t="s">
        <v>1</v>
      </c>
      <c r="B3" s="41" t="s">
        <v>69</v>
      </c>
      <c r="C3" s="52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37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3" ht="15.75" x14ac:dyDescent="0.25">
      <c r="A4" s="67" t="s">
        <v>81</v>
      </c>
      <c r="B4" s="35"/>
      <c r="C4" s="35"/>
      <c r="D4" s="2"/>
      <c r="E4" s="13"/>
      <c r="F4" s="2"/>
      <c r="G4" s="2"/>
      <c r="H4" s="35"/>
      <c r="I4" s="2"/>
      <c r="J4" s="2"/>
      <c r="K4" s="2"/>
      <c r="L4" s="3"/>
    </row>
    <row r="5" spans="1:13" x14ac:dyDescent="0.25">
      <c r="A5" s="8" t="s">
        <v>223</v>
      </c>
      <c r="B5" s="37" t="s">
        <v>132</v>
      </c>
      <c r="C5" s="37" t="s">
        <v>72</v>
      </c>
      <c r="D5" s="10">
        <v>5.76</v>
      </c>
      <c r="E5" s="10">
        <v>6.66</v>
      </c>
      <c r="F5" s="10">
        <v>24.48</v>
      </c>
      <c r="G5" s="10">
        <v>181.2</v>
      </c>
      <c r="H5" s="37" t="s">
        <v>70</v>
      </c>
      <c r="I5" s="10">
        <v>6.4</v>
      </c>
      <c r="J5" s="10">
        <v>7.4</v>
      </c>
      <c r="K5" s="10">
        <v>27.2</v>
      </c>
      <c r="L5" s="10">
        <v>202</v>
      </c>
      <c r="M5" s="43"/>
    </row>
    <row r="6" spans="1:13" x14ac:dyDescent="0.25">
      <c r="A6" s="5" t="s">
        <v>21</v>
      </c>
      <c r="B6" s="38" t="s">
        <v>47</v>
      </c>
      <c r="C6" s="38" t="s">
        <v>180</v>
      </c>
      <c r="D6" s="4">
        <v>3.08</v>
      </c>
      <c r="E6" s="4">
        <v>3.08</v>
      </c>
      <c r="F6" s="4">
        <v>4.5</v>
      </c>
      <c r="G6" s="4">
        <v>9.6999999999999993</v>
      </c>
      <c r="H6" s="4">
        <v>95.4</v>
      </c>
      <c r="I6" s="38" t="s">
        <v>181</v>
      </c>
      <c r="J6" s="4">
        <v>4.32</v>
      </c>
      <c r="K6" s="4">
        <v>6.32</v>
      </c>
      <c r="L6" s="1">
        <v>13.6</v>
      </c>
      <c r="M6" s="43"/>
    </row>
    <row r="7" spans="1:13" x14ac:dyDescent="0.25">
      <c r="A7" s="5" t="s">
        <v>23</v>
      </c>
      <c r="B7" s="38" t="s">
        <v>48</v>
      </c>
      <c r="C7" s="38" t="s">
        <v>73</v>
      </c>
      <c r="D7" s="38"/>
      <c r="E7" s="4">
        <v>3.42</v>
      </c>
      <c r="F7" s="4">
        <v>3.43</v>
      </c>
      <c r="G7" s="4">
        <v>16.739999999999998</v>
      </c>
      <c r="H7" s="4">
        <v>119.7</v>
      </c>
      <c r="I7" s="17">
        <v>200</v>
      </c>
      <c r="J7" s="4">
        <v>4.5599999999999996</v>
      </c>
      <c r="K7" s="4">
        <v>4.58</v>
      </c>
      <c r="L7" s="1">
        <v>22.32</v>
      </c>
      <c r="M7" s="43"/>
    </row>
    <row r="8" spans="1:13" x14ac:dyDescent="0.25">
      <c r="A8" s="5"/>
      <c r="B8" s="38"/>
      <c r="C8" s="38"/>
      <c r="D8" s="4"/>
      <c r="E8" s="4"/>
      <c r="F8" s="4"/>
      <c r="G8" s="4"/>
      <c r="H8" s="38"/>
      <c r="I8" s="4"/>
      <c r="J8" s="4"/>
      <c r="K8" s="4"/>
      <c r="L8" s="4"/>
      <c r="M8" s="43"/>
    </row>
    <row r="9" spans="1:13" x14ac:dyDescent="0.25">
      <c r="A9" s="5"/>
      <c r="B9" s="38"/>
      <c r="C9" s="38"/>
      <c r="D9" s="4"/>
      <c r="E9" s="4"/>
      <c r="F9" s="4"/>
      <c r="G9" s="4"/>
      <c r="H9" s="38"/>
      <c r="I9" s="4"/>
      <c r="J9" s="4"/>
      <c r="K9" s="4"/>
      <c r="L9" s="4"/>
      <c r="M9" s="43"/>
    </row>
    <row r="10" spans="1:13" x14ac:dyDescent="0.25">
      <c r="A10" s="6"/>
      <c r="B10" s="39"/>
      <c r="C10" s="46"/>
      <c r="D10" s="15">
        <f>SUM(D5:D9)</f>
        <v>8.84</v>
      </c>
      <c r="E10" s="15">
        <f>SUM(E5:E9)</f>
        <v>13.16</v>
      </c>
      <c r="F10" s="15">
        <f>SUM(F5:F9)</f>
        <v>32.410000000000004</v>
      </c>
      <c r="G10" s="15">
        <f>SUM(G5:G9)</f>
        <v>207.64</v>
      </c>
      <c r="H10" s="39"/>
      <c r="I10" s="15">
        <f>SUM(I5:I9)</f>
        <v>206.4</v>
      </c>
      <c r="J10" s="15">
        <f>SUM(J5:J9)</f>
        <v>16.28</v>
      </c>
      <c r="K10" s="15">
        <f>SUM(K5:K9)</f>
        <v>38.099999999999994</v>
      </c>
      <c r="L10" s="15">
        <f>SUM(L5:L9)</f>
        <v>237.92</v>
      </c>
      <c r="M10" s="43"/>
    </row>
    <row r="11" spans="1:13" ht="15.75" x14ac:dyDescent="0.25">
      <c r="A11" s="67" t="s">
        <v>80</v>
      </c>
      <c r="B11" s="40"/>
      <c r="C11" s="40"/>
      <c r="D11" s="21"/>
      <c r="E11" s="21"/>
      <c r="F11" s="21"/>
      <c r="G11" s="21"/>
      <c r="H11" s="40"/>
      <c r="I11" s="21"/>
      <c r="J11" s="21"/>
      <c r="K11" s="21"/>
      <c r="L11" s="21"/>
      <c r="M11" s="43"/>
    </row>
    <row r="12" spans="1:13" x14ac:dyDescent="0.25">
      <c r="A12" s="5" t="s">
        <v>9</v>
      </c>
      <c r="B12" s="38" t="s">
        <v>49</v>
      </c>
      <c r="C12" s="38">
        <v>130</v>
      </c>
      <c r="D12" s="44">
        <v>0.65</v>
      </c>
      <c r="E12" s="44">
        <v>0.13</v>
      </c>
      <c r="F12" s="44">
        <v>13.13</v>
      </c>
      <c r="G12" s="44">
        <v>59.8</v>
      </c>
      <c r="H12" s="38">
        <v>130</v>
      </c>
      <c r="I12" s="44">
        <v>0.65</v>
      </c>
      <c r="J12" s="44">
        <v>0.13</v>
      </c>
      <c r="K12" s="44">
        <v>13.13</v>
      </c>
      <c r="L12" s="44">
        <v>59.8</v>
      </c>
      <c r="M12" s="43"/>
    </row>
    <row r="13" spans="1:13" x14ac:dyDescent="0.25">
      <c r="A13" s="7"/>
      <c r="B13" s="41"/>
      <c r="C13" s="41"/>
      <c r="D13" s="45">
        <f>SUM(D11)</f>
        <v>0</v>
      </c>
      <c r="E13" s="45">
        <f>SUM(E11)</f>
        <v>0</v>
      </c>
      <c r="F13" s="45">
        <f>SUM(F11)</f>
        <v>0</v>
      </c>
      <c r="G13" s="45">
        <f>SUM(G11)</f>
        <v>0</v>
      </c>
      <c r="H13" s="41"/>
      <c r="I13" s="45">
        <f>SUM(I11)</f>
        <v>0</v>
      </c>
      <c r="J13" s="45">
        <f>SUM(J11)</f>
        <v>0</v>
      </c>
      <c r="K13" s="45">
        <f>SUM(K11)</f>
        <v>0</v>
      </c>
      <c r="L13" s="45">
        <f>SUM(L11)</f>
        <v>0</v>
      </c>
      <c r="M13" s="43"/>
    </row>
    <row r="14" spans="1:13" x14ac:dyDescent="0.25">
      <c r="A14" s="5"/>
      <c r="B14" s="38"/>
      <c r="C14" s="38"/>
      <c r="D14" s="17">
        <f>SUM(D12:D13)</f>
        <v>0.65</v>
      </c>
      <c r="E14" s="17">
        <f>SUM(E12:E13)</f>
        <v>0.13</v>
      </c>
      <c r="F14" s="17">
        <f>SUM(F12:F13)</f>
        <v>13.13</v>
      </c>
      <c r="G14" s="17">
        <f>SUM(G12:G13)</f>
        <v>59.8</v>
      </c>
      <c r="H14" s="38"/>
      <c r="I14" s="17">
        <f>SUM(I12:I13)</f>
        <v>0.65</v>
      </c>
      <c r="J14" s="17">
        <f>SUM(J12:J13)</f>
        <v>0.13</v>
      </c>
      <c r="K14" s="17">
        <f>SUM(K12:K13)</f>
        <v>13.13</v>
      </c>
      <c r="L14" s="17">
        <f>SUM(L12:L13)</f>
        <v>59.8</v>
      </c>
      <c r="M14" s="43"/>
    </row>
    <row r="15" spans="1:13" ht="15.75" x14ac:dyDescent="0.25">
      <c r="A15" s="67" t="s">
        <v>82</v>
      </c>
      <c r="B15" s="40"/>
      <c r="C15" s="40"/>
      <c r="D15" s="21"/>
      <c r="E15" s="21"/>
      <c r="F15" s="21"/>
      <c r="G15" s="21"/>
      <c r="H15" s="40"/>
      <c r="I15" s="21"/>
      <c r="J15" s="21"/>
      <c r="K15" s="21"/>
      <c r="L15" s="21"/>
      <c r="M15" s="43"/>
    </row>
    <row r="16" spans="1:13" x14ac:dyDescent="0.25">
      <c r="A16" s="8" t="s">
        <v>275</v>
      </c>
      <c r="B16" s="37" t="s">
        <v>122</v>
      </c>
      <c r="C16" s="37" t="s">
        <v>78</v>
      </c>
      <c r="D16" s="10">
        <v>0.4</v>
      </c>
      <c r="E16" s="10">
        <v>2.6</v>
      </c>
      <c r="F16" s="10">
        <v>4.0599999999999996</v>
      </c>
      <c r="G16" s="10">
        <v>41.3</v>
      </c>
      <c r="H16" s="37" t="s">
        <v>76</v>
      </c>
      <c r="I16" s="10">
        <v>0.57999999999999996</v>
      </c>
      <c r="J16" s="10">
        <v>3.3</v>
      </c>
      <c r="K16" s="10">
        <v>5.08</v>
      </c>
      <c r="L16" s="10">
        <v>51.6</v>
      </c>
      <c r="M16" s="43"/>
    </row>
    <row r="17" spans="1:13" x14ac:dyDescent="0.25">
      <c r="A17" s="5" t="s">
        <v>231</v>
      </c>
      <c r="B17" s="38" t="s">
        <v>117</v>
      </c>
      <c r="C17" s="17">
        <v>150</v>
      </c>
      <c r="D17" s="4">
        <v>1.335</v>
      </c>
      <c r="E17" s="4">
        <v>3.42</v>
      </c>
      <c r="F17" s="4">
        <v>9.2850000000000001</v>
      </c>
      <c r="G17" s="4">
        <v>75.405000000000001</v>
      </c>
      <c r="H17" s="17">
        <v>200</v>
      </c>
      <c r="I17" s="4">
        <v>1.7</v>
      </c>
      <c r="J17" s="4">
        <v>4.3</v>
      </c>
      <c r="K17" s="4">
        <v>10.3</v>
      </c>
      <c r="L17" s="4">
        <v>87</v>
      </c>
      <c r="M17" s="43"/>
    </row>
    <row r="18" spans="1:13" x14ac:dyDescent="0.25">
      <c r="A18" s="5" t="s">
        <v>165</v>
      </c>
      <c r="B18" s="38" t="s">
        <v>166</v>
      </c>
      <c r="C18" s="17">
        <v>150</v>
      </c>
      <c r="D18" s="4">
        <v>11.77</v>
      </c>
      <c r="E18" s="4">
        <v>11.7</v>
      </c>
      <c r="F18" s="4">
        <v>14.85</v>
      </c>
      <c r="G18" s="4">
        <v>213.75</v>
      </c>
      <c r="H18" s="17">
        <v>200</v>
      </c>
      <c r="I18" s="4">
        <v>15.7</v>
      </c>
      <c r="J18" s="4">
        <v>15.7</v>
      </c>
      <c r="K18" s="4">
        <v>19.8</v>
      </c>
      <c r="L18" s="4">
        <v>285</v>
      </c>
      <c r="M18" s="43"/>
    </row>
    <row r="19" spans="1:13" x14ac:dyDescent="0.25">
      <c r="A19" s="5" t="s">
        <v>44</v>
      </c>
      <c r="B19" s="38" t="s">
        <v>54</v>
      </c>
      <c r="C19" s="38">
        <v>150</v>
      </c>
      <c r="D19" s="4">
        <v>0.36</v>
      </c>
      <c r="E19" s="4">
        <v>0</v>
      </c>
      <c r="F19" s="4">
        <v>16.364999999999998</v>
      </c>
      <c r="G19" s="4">
        <v>67.5</v>
      </c>
      <c r="H19" s="38">
        <v>200</v>
      </c>
      <c r="I19" s="4">
        <v>0.48</v>
      </c>
      <c r="J19" s="4">
        <v>0</v>
      </c>
      <c r="K19" s="4">
        <v>21.82</v>
      </c>
      <c r="L19" s="4">
        <v>90</v>
      </c>
      <c r="M19" s="43"/>
    </row>
    <row r="20" spans="1:13" x14ac:dyDescent="0.25">
      <c r="A20" s="5" t="s">
        <v>12</v>
      </c>
      <c r="B20" s="68" t="s">
        <v>53</v>
      </c>
      <c r="C20" s="17">
        <v>30</v>
      </c>
      <c r="D20" s="4">
        <v>1.98</v>
      </c>
      <c r="E20" s="4">
        <v>0.36</v>
      </c>
      <c r="F20" s="4">
        <v>12.54</v>
      </c>
      <c r="G20" s="4">
        <v>54.3</v>
      </c>
      <c r="H20" s="17">
        <v>37</v>
      </c>
      <c r="I20" s="4">
        <v>2.4420000000000002</v>
      </c>
      <c r="J20" s="4">
        <v>0.44400000000000001</v>
      </c>
      <c r="K20" s="4">
        <v>15.465999999999999</v>
      </c>
      <c r="L20" s="4">
        <v>66.97</v>
      </c>
      <c r="M20" s="43"/>
    </row>
    <row r="21" spans="1:13" x14ac:dyDescent="0.25">
      <c r="A21" s="5"/>
      <c r="B21" s="38"/>
      <c r="C21" s="38"/>
      <c r="D21" s="4"/>
      <c r="E21" s="4"/>
      <c r="F21" s="4"/>
      <c r="G21" s="4"/>
      <c r="H21" s="38"/>
      <c r="I21" s="4"/>
      <c r="J21" s="4"/>
      <c r="K21" s="4"/>
      <c r="L21" s="4"/>
      <c r="M21" s="43"/>
    </row>
    <row r="22" spans="1:13" x14ac:dyDescent="0.25">
      <c r="A22" s="5"/>
      <c r="B22" s="38"/>
      <c r="C22" s="38"/>
      <c r="D22" s="4"/>
      <c r="E22" s="4"/>
      <c r="F22" s="4"/>
      <c r="G22" s="4"/>
      <c r="H22" s="38"/>
      <c r="I22" s="4"/>
      <c r="J22" s="4"/>
      <c r="K22" s="4"/>
      <c r="L22" s="4"/>
      <c r="M22" s="43"/>
    </row>
    <row r="23" spans="1:13" x14ac:dyDescent="0.25">
      <c r="A23" s="6"/>
      <c r="B23" s="39"/>
      <c r="C23" s="46"/>
      <c r="D23" s="15">
        <f>D16+D17+D18+D19+D20+D21+D22</f>
        <v>15.844999999999999</v>
      </c>
      <c r="E23" s="15">
        <f>E16+E17+E18+E19+E20+E21+E22</f>
        <v>18.079999999999998</v>
      </c>
      <c r="F23" s="15">
        <f>F16+F17+F18+F19+F20+F21+F22</f>
        <v>57.1</v>
      </c>
      <c r="G23" s="15">
        <f>G16+G17+G18+G19+G20+G21+G22</f>
        <v>452.255</v>
      </c>
      <c r="H23" s="39"/>
      <c r="I23" s="15">
        <f>I16+I17+I18+I19+I20+I21+I22</f>
        <v>20.902000000000001</v>
      </c>
      <c r="J23" s="15">
        <f>J16+J17+J18+J19+J20+J21+J22</f>
        <v>23.743999999999996</v>
      </c>
      <c r="K23" s="15">
        <f>K16+K17+K18+K19+K20+K21+K22</f>
        <v>72.465999999999994</v>
      </c>
      <c r="L23" s="15">
        <f>L16+L17+L18+L19+L20+L21+L22</f>
        <v>580.57000000000005</v>
      </c>
      <c r="M23" s="43"/>
    </row>
    <row r="24" spans="1:13" ht="15.75" x14ac:dyDescent="0.25">
      <c r="A24" s="67" t="s">
        <v>83</v>
      </c>
      <c r="B24" s="40"/>
      <c r="C24" s="40"/>
      <c r="D24" s="21"/>
      <c r="E24" s="21"/>
      <c r="F24" s="21"/>
      <c r="G24" s="21"/>
      <c r="H24" s="40"/>
      <c r="I24" s="21"/>
      <c r="J24" s="21"/>
      <c r="K24" s="21"/>
      <c r="L24" s="21"/>
      <c r="M24" s="43"/>
    </row>
    <row r="25" spans="1:13" ht="15.75" x14ac:dyDescent="0.25">
      <c r="A25" s="73" t="s">
        <v>276</v>
      </c>
      <c r="B25" s="38" t="s">
        <v>277</v>
      </c>
      <c r="C25" s="38" t="s">
        <v>111</v>
      </c>
      <c r="D25" s="4">
        <v>5.3</v>
      </c>
      <c r="E25" s="4">
        <v>3.7</v>
      </c>
      <c r="F25" s="4">
        <v>3.4</v>
      </c>
      <c r="G25" s="4">
        <v>68</v>
      </c>
      <c r="H25" s="38" t="s">
        <v>75</v>
      </c>
      <c r="I25" s="4">
        <v>5.3</v>
      </c>
      <c r="J25" s="4">
        <v>3.7</v>
      </c>
      <c r="K25" s="4">
        <v>3.4</v>
      </c>
      <c r="L25" s="4">
        <v>68</v>
      </c>
      <c r="M25" s="43"/>
    </row>
    <row r="26" spans="1:13" x14ac:dyDescent="0.25">
      <c r="A26" s="5" t="s">
        <v>7</v>
      </c>
      <c r="B26" s="68" t="s">
        <v>56</v>
      </c>
      <c r="C26" s="68" t="s">
        <v>84</v>
      </c>
      <c r="D26" s="4">
        <v>1.43</v>
      </c>
      <c r="E26" s="4">
        <v>0.16</v>
      </c>
      <c r="F26" s="4">
        <v>9.1199999999999992</v>
      </c>
      <c r="G26" s="4">
        <v>46.2</v>
      </c>
      <c r="H26" s="38" t="s">
        <v>74</v>
      </c>
      <c r="I26" s="4">
        <v>2.14</v>
      </c>
      <c r="J26" s="4">
        <v>0.2</v>
      </c>
      <c r="K26" s="4">
        <v>13.68</v>
      </c>
      <c r="L26" s="4">
        <v>69.3</v>
      </c>
      <c r="M26" s="43"/>
    </row>
    <row r="27" spans="1:13" x14ac:dyDescent="0.25">
      <c r="A27" s="5" t="s">
        <v>280</v>
      </c>
      <c r="B27" s="38" t="s">
        <v>58</v>
      </c>
      <c r="C27" s="17">
        <v>150</v>
      </c>
      <c r="D27" s="4">
        <v>2.85</v>
      </c>
      <c r="E27" s="4">
        <v>3.0449999999999999</v>
      </c>
      <c r="F27" s="4">
        <v>11.445</v>
      </c>
      <c r="G27" s="4">
        <v>91.26</v>
      </c>
      <c r="H27" s="17">
        <v>150</v>
      </c>
      <c r="I27" s="4">
        <v>3.8</v>
      </c>
      <c r="J27" s="4">
        <v>4.0599999999999996</v>
      </c>
      <c r="K27" s="4">
        <v>15.26</v>
      </c>
      <c r="L27" s="4">
        <v>121.68</v>
      </c>
      <c r="M27" s="43"/>
    </row>
    <row r="28" spans="1:13" x14ac:dyDescent="0.25">
      <c r="A28" s="94" t="s">
        <v>168</v>
      </c>
      <c r="B28" s="38" t="s">
        <v>169</v>
      </c>
      <c r="C28" s="17">
        <v>65</v>
      </c>
      <c r="D28" s="4">
        <v>5.6</v>
      </c>
      <c r="E28" s="4">
        <v>8.4</v>
      </c>
      <c r="F28" s="4">
        <v>30.7</v>
      </c>
      <c r="G28" s="4">
        <v>223</v>
      </c>
      <c r="H28" s="17">
        <v>65</v>
      </c>
      <c r="I28" s="4">
        <v>5.6</v>
      </c>
      <c r="J28" s="4">
        <v>8.4</v>
      </c>
      <c r="K28" s="4">
        <v>30.7</v>
      </c>
      <c r="L28" s="4">
        <v>223</v>
      </c>
      <c r="M28" s="43"/>
    </row>
    <row r="29" spans="1:13" x14ac:dyDescent="0.25">
      <c r="A29" s="94"/>
      <c r="B29" s="38"/>
      <c r="C29" s="38"/>
      <c r="D29" s="17">
        <f>D25+D26+D27+D28</f>
        <v>15.18</v>
      </c>
      <c r="E29" s="17">
        <f>E25+E26+E27+E28</f>
        <v>15.305</v>
      </c>
      <c r="F29" s="17">
        <f>F25+F26+F27+F28</f>
        <v>54.664999999999999</v>
      </c>
      <c r="G29" s="17">
        <f>G25+G26+G27+G28</f>
        <v>428.46000000000004</v>
      </c>
      <c r="H29" s="38"/>
      <c r="I29" s="17">
        <f>I25+I26+I27+I28</f>
        <v>16.839999999999996</v>
      </c>
      <c r="J29" s="17">
        <f>J25+J26+J27+J28</f>
        <v>16.36</v>
      </c>
      <c r="K29" s="17">
        <f>K25+K26+K27+K28</f>
        <v>63.039999999999992</v>
      </c>
      <c r="L29" s="17">
        <f>L25+L26+L27+L28</f>
        <v>481.98</v>
      </c>
      <c r="M29" s="43"/>
    </row>
    <row r="30" spans="1:13" x14ac:dyDescent="0.25">
      <c r="A30" s="94"/>
      <c r="B30" s="38"/>
      <c r="C30" s="47"/>
      <c r="D30" s="17">
        <f>D10+D14+D23+D29</f>
        <v>40.515000000000001</v>
      </c>
      <c r="E30" s="17">
        <f>E10+E14+E23+E29</f>
        <v>46.674999999999997</v>
      </c>
      <c r="F30" s="17">
        <f>F10+F14+F23+F29</f>
        <v>157.30500000000001</v>
      </c>
      <c r="G30" s="17">
        <f>G10+G14+G23+G29</f>
        <v>1148.155</v>
      </c>
      <c r="H30" s="38"/>
      <c r="I30" s="17">
        <f>I10+I14+I23+I29</f>
        <v>244.792</v>
      </c>
      <c r="J30" s="17">
        <f>J10+J14+J23+J29</f>
        <v>56.513999999999996</v>
      </c>
      <c r="K30" s="17">
        <f>K10+K14+K23+K29</f>
        <v>186.73599999999999</v>
      </c>
      <c r="L30" s="17">
        <f>L10+L14+L23+L29</f>
        <v>1360.27</v>
      </c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0" workbookViewId="0">
      <selection activeCell="L29" sqref="L29"/>
    </sheetView>
  </sheetViews>
  <sheetFormatPr defaultRowHeight="15" x14ac:dyDescent="0.25"/>
  <cols>
    <col min="1" max="1" width="30" customWidth="1"/>
    <col min="2" max="2" width="9" style="36" customWidth="1"/>
    <col min="3" max="3" width="8" style="36" customWidth="1"/>
    <col min="4" max="4" width="7.85546875" customWidth="1"/>
    <col min="5" max="5" width="11.28515625" customWidth="1"/>
    <col min="6" max="6" width="9" customWidth="1"/>
    <col min="7" max="7" width="8" customWidth="1"/>
    <col min="8" max="8" width="8" style="36" customWidth="1"/>
    <col min="9" max="9" width="8" customWidth="1"/>
    <col min="10" max="10" width="7.85546875" customWidth="1"/>
    <col min="12" max="12" width="8.5703125" customWidth="1"/>
  </cols>
  <sheetData>
    <row r="1" spans="1:13" x14ac:dyDescent="0.25">
      <c r="A1" s="1"/>
      <c r="B1" s="49"/>
      <c r="C1" s="49"/>
      <c r="D1" s="50"/>
      <c r="E1" s="42"/>
      <c r="F1" s="50"/>
      <c r="G1" s="50"/>
      <c r="H1" s="49"/>
      <c r="I1" s="50"/>
      <c r="J1" s="50"/>
      <c r="K1" s="50"/>
      <c r="L1" s="51"/>
    </row>
    <row r="2" spans="1:13" x14ac:dyDescent="0.25">
      <c r="A2" s="48" t="s">
        <v>103</v>
      </c>
      <c r="B2" s="55"/>
      <c r="C2" s="40"/>
      <c r="D2" s="13"/>
      <c r="E2" s="56" t="s">
        <v>28</v>
      </c>
      <c r="F2" s="13"/>
      <c r="G2" s="13"/>
      <c r="H2" s="40"/>
      <c r="I2" s="57"/>
      <c r="J2" s="13"/>
      <c r="K2" s="13"/>
      <c r="L2" s="14"/>
    </row>
    <row r="3" spans="1:13" x14ac:dyDescent="0.25">
      <c r="A3" s="15" t="s">
        <v>1</v>
      </c>
      <c r="B3" s="41" t="s">
        <v>69</v>
      </c>
      <c r="C3" s="52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37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3" ht="15.75" x14ac:dyDescent="0.25">
      <c r="A4" s="67" t="s">
        <v>81</v>
      </c>
      <c r="B4" s="35"/>
      <c r="C4" s="35"/>
      <c r="D4" s="2"/>
      <c r="E4" s="13"/>
      <c r="F4" s="2"/>
      <c r="G4" s="2"/>
      <c r="H4" s="35"/>
      <c r="I4" s="2"/>
      <c r="J4" s="2"/>
      <c r="K4" s="2"/>
      <c r="L4" s="3"/>
    </row>
    <row r="5" spans="1:13" x14ac:dyDescent="0.25">
      <c r="A5" s="8" t="s">
        <v>224</v>
      </c>
      <c r="B5" s="55" t="s">
        <v>162</v>
      </c>
      <c r="C5" s="11">
        <v>180</v>
      </c>
      <c r="D5" s="10">
        <v>4.1219999999999999</v>
      </c>
      <c r="E5" s="10">
        <v>5.6879999999999997</v>
      </c>
      <c r="F5" s="10">
        <v>19.98</v>
      </c>
      <c r="G5" s="10">
        <v>160.74</v>
      </c>
      <c r="H5" s="11">
        <v>200</v>
      </c>
      <c r="I5" s="10">
        <v>4.58</v>
      </c>
      <c r="J5" s="10">
        <v>6.32</v>
      </c>
      <c r="K5" s="10">
        <v>22.2</v>
      </c>
      <c r="L5" s="10">
        <v>178.6</v>
      </c>
      <c r="M5" s="43"/>
    </row>
    <row r="6" spans="1:13" x14ac:dyDescent="0.25">
      <c r="A6" s="32" t="s">
        <v>13</v>
      </c>
      <c r="B6" s="38" t="s">
        <v>175</v>
      </c>
      <c r="C6" s="38" t="s">
        <v>205</v>
      </c>
      <c r="D6" s="4">
        <v>1.625</v>
      </c>
      <c r="E6" s="4">
        <v>4.0620000000000003</v>
      </c>
      <c r="F6" s="4">
        <v>11.14</v>
      </c>
      <c r="G6" s="4">
        <v>80.125</v>
      </c>
      <c r="H6" s="38" t="s">
        <v>112</v>
      </c>
      <c r="I6" s="4">
        <v>1.92</v>
      </c>
      <c r="J6" s="4">
        <v>4.3</v>
      </c>
      <c r="K6" s="4">
        <v>12.56</v>
      </c>
      <c r="L6" s="4">
        <v>95.17</v>
      </c>
      <c r="M6" s="43"/>
    </row>
    <row r="7" spans="1:13" x14ac:dyDescent="0.25">
      <c r="A7" s="5" t="s">
        <v>15</v>
      </c>
      <c r="B7" s="38" t="s">
        <v>120</v>
      </c>
      <c r="C7" s="38" t="s">
        <v>73</v>
      </c>
      <c r="D7" s="44">
        <v>2.76</v>
      </c>
      <c r="E7" s="44">
        <v>2.82</v>
      </c>
      <c r="F7" s="44">
        <v>11.68</v>
      </c>
      <c r="G7" s="44">
        <v>92.13</v>
      </c>
      <c r="H7" s="38" t="s">
        <v>70</v>
      </c>
      <c r="I7" s="44">
        <v>3.68</v>
      </c>
      <c r="J7" s="44">
        <v>3.76</v>
      </c>
      <c r="K7" s="44">
        <v>15.58</v>
      </c>
      <c r="L7" s="44">
        <v>122.84</v>
      </c>
      <c r="M7" s="43"/>
    </row>
    <row r="8" spans="1:13" x14ac:dyDescent="0.25">
      <c r="A8" s="5"/>
      <c r="B8" s="38"/>
      <c r="C8" s="38"/>
      <c r="D8" s="4"/>
      <c r="E8" s="4"/>
      <c r="F8" s="4"/>
      <c r="G8" s="4"/>
      <c r="H8" s="38"/>
      <c r="I8" s="4"/>
      <c r="J8" s="4"/>
      <c r="K8" s="4"/>
      <c r="L8" s="4"/>
      <c r="M8" s="43"/>
    </row>
    <row r="9" spans="1:13" x14ac:dyDescent="0.25">
      <c r="A9" s="5"/>
      <c r="B9" s="38"/>
      <c r="C9" s="38"/>
      <c r="D9" s="4"/>
      <c r="E9" s="4"/>
      <c r="F9" s="4"/>
      <c r="G9" s="4"/>
      <c r="H9" s="38"/>
      <c r="I9" s="4"/>
      <c r="J9" s="4"/>
      <c r="K9" s="4"/>
      <c r="L9" s="4"/>
      <c r="M9" s="43"/>
    </row>
    <row r="10" spans="1:13" x14ac:dyDescent="0.25">
      <c r="A10" s="6"/>
      <c r="B10" s="39"/>
      <c r="C10" s="46"/>
      <c r="D10" s="39">
        <f>D5+D6+D7+D8</f>
        <v>8.5069999999999997</v>
      </c>
      <c r="E10" s="15">
        <f>SUM(E5:E9)</f>
        <v>12.57</v>
      </c>
      <c r="F10" s="15">
        <f>SUM(F5:F9)</f>
        <v>42.8</v>
      </c>
      <c r="G10" s="15">
        <f>SUM(G5:G9)</f>
        <v>332.995</v>
      </c>
      <c r="H10" s="39"/>
      <c r="I10" s="15">
        <f>SUM(I5:I9)</f>
        <v>10.18</v>
      </c>
      <c r="J10" s="15">
        <f>SUM(J5:J9)</f>
        <v>14.38</v>
      </c>
      <c r="K10" s="15">
        <f>SUM(K5:K9)</f>
        <v>50.339999999999996</v>
      </c>
      <c r="L10" s="15">
        <f>SUM(L5:L9)</f>
        <v>396.61</v>
      </c>
      <c r="M10" s="43"/>
    </row>
    <row r="11" spans="1:13" ht="15.75" x14ac:dyDescent="0.25">
      <c r="A11" s="67" t="s">
        <v>80</v>
      </c>
      <c r="B11" s="40"/>
      <c r="C11" s="40"/>
      <c r="D11" s="21"/>
      <c r="E11" s="21"/>
      <c r="F11" s="21"/>
      <c r="G11" s="21"/>
      <c r="H11" s="40"/>
      <c r="I11" s="21"/>
      <c r="J11" s="21"/>
      <c r="K11" s="21"/>
      <c r="L11" s="21"/>
      <c r="M11" s="43"/>
    </row>
    <row r="12" spans="1:13" x14ac:dyDescent="0.25">
      <c r="A12" s="5" t="s">
        <v>16</v>
      </c>
      <c r="B12" s="38" t="s">
        <v>121</v>
      </c>
      <c r="C12" s="17">
        <v>150</v>
      </c>
      <c r="D12" s="17">
        <v>0.56999999999999995</v>
      </c>
      <c r="E12" s="17">
        <v>0.54</v>
      </c>
      <c r="F12" s="17">
        <v>16.11</v>
      </c>
      <c r="G12" s="17">
        <v>67.5</v>
      </c>
      <c r="H12" s="17">
        <v>150</v>
      </c>
      <c r="I12" s="17">
        <v>0.56999999999999995</v>
      </c>
      <c r="J12" s="17">
        <v>0.54</v>
      </c>
      <c r="K12" s="17">
        <v>16.11</v>
      </c>
      <c r="L12" s="17">
        <v>67.5</v>
      </c>
      <c r="M12" s="43"/>
    </row>
    <row r="13" spans="1:13" x14ac:dyDescent="0.25">
      <c r="A13" s="7"/>
      <c r="B13" s="41"/>
      <c r="C13" s="41"/>
      <c r="D13" s="45">
        <f>SUM(D11)</f>
        <v>0</v>
      </c>
      <c r="E13" s="45">
        <f>SUM(E11)</f>
        <v>0</v>
      </c>
      <c r="F13" s="45">
        <f>SUM(F11)</f>
        <v>0</v>
      </c>
      <c r="G13" s="45">
        <f>SUM(G11)</f>
        <v>0</v>
      </c>
      <c r="H13" s="41"/>
      <c r="I13" s="45">
        <f>SUM(I11)</f>
        <v>0</v>
      </c>
      <c r="J13" s="45">
        <f>SUM(J11)</f>
        <v>0</v>
      </c>
      <c r="K13" s="45">
        <f>SUM(K11)</f>
        <v>0</v>
      </c>
      <c r="L13" s="45">
        <f>SUM(L11)</f>
        <v>0</v>
      </c>
      <c r="M13" s="43"/>
    </row>
    <row r="14" spans="1:13" x14ac:dyDescent="0.25">
      <c r="A14" s="5"/>
      <c r="B14" s="38"/>
      <c r="C14" s="38"/>
      <c r="D14" s="17">
        <f>SUM(D12:D13)</f>
        <v>0.56999999999999995</v>
      </c>
      <c r="E14" s="17">
        <f>SUM(E12:E13)</f>
        <v>0.54</v>
      </c>
      <c r="F14" s="17">
        <f>SUM(F12:F13)</f>
        <v>16.11</v>
      </c>
      <c r="G14" s="17">
        <f>SUM(G12:G13)</f>
        <v>67.5</v>
      </c>
      <c r="H14" s="38"/>
      <c r="I14" s="17">
        <f>SUM(I12:I13)</f>
        <v>0.56999999999999995</v>
      </c>
      <c r="J14" s="17">
        <f>SUM(J12:J13)</f>
        <v>0.54</v>
      </c>
      <c r="K14" s="17">
        <f>SUM(K12:K13)</f>
        <v>16.11</v>
      </c>
      <c r="L14" s="17">
        <f>SUM(L12:L13)</f>
        <v>67.5</v>
      </c>
      <c r="M14" s="43"/>
    </row>
    <row r="15" spans="1:13" ht="15.75" x14ac:dyDescent="0.25">
      <c r="A15" s="67" t="s">
        <v>82</v>
      </c>
      <c r="B15" s="40"/>
      <c r="C15" s="40"/>
      <c r="D15" s="21"/>
      <c r="E15" s="21"/>
      <c r="F15" s="21"/>
      <c r="G15" s="21"/>
      <c r="H15" s="40"/>
      <c r="I15" s="21"/>
      <c r="J15" s="21"/>
      <c r="K15" s="21"/>
      <c r="L15" s="21"/>
      <c r="M15" s="43"/>
    </row>
    <row r="16" spans="1:13" ht="29.25" customHeight="1" x14ac:dyDescent="0.25">
      <c r="A16" s="66" t="s">
        <v>243</v>
      </c>
      <c r="B16" s="68" t="s">
        <v>244</v>
      </c>
      <c r="C16" s="68" t="s">
        <v>78</v>
      </c>
      <c r="D16" s="10">
        <v>1.51</v>
      </c>
      <c r="E16" s="10">
        <v>5.4</v>
      </c>
      <c r="F16" s="10">
        <v>10.256</v>
      </c>
      <c r="G16" s="10">
        <v>98.89</v>
      </c>
      <c r="H16" s="37" t="s">
        <v>76</v>
      </c>
      <c r="I16" s="10">
        <v>1.89</v>
      </c>
      <c r="J16" s="10">
        <v>6.76</v>
      </c>
      <c r="K16" s="10">
        <v>12.82</v>
      </c>
      <c r="L16" s="10">
        <v>123.61</v>
      </c>
      <c r="M16" s="43"/>
    </row>
    <row r="17" spans="1:13" x14ac:dyDescent="0.25">
      <c r="A17" s="5" t="s">
        <v>270</v>
      </c>
      <c r="B17" s="38" t="s">
        <v>147</v>
      </c>
      <c r="C17" s="38" t="s">
        <v>73</v>
      </c>
      <c r="D17" s="4">
        <v>3.2</v>
      </c>
      <c r="E17" s="4">
        <v>3</v>
      </c>
      <c r="F17" s="4">
        <v>11.9</v>
      </c>
      <c r="G17" s="4">
        <v>88.5</v>
      </c>
      <c r="H17" s="38" t="s">
        <v>70</v>
      </c>
      <c r="I17" s="4">
        <v>4.3</v>
      </c>
      <c r="J17" s="4">
        <v>4</v>
      </c>
      <c r="K17" s="4">
        <v>15.9</v>
      </c>
      <c r="L17" s="4">
        <v>118</v>
      </c>
      <c r="M17" s="43"/>
    </row>
    <row r="18" spans="1:13" x14ac:dyDescent="0.25">
      <c r="A18" s="5" t="s">
        <v>33</v>
      </c>
      <c r="B18" s="38" t="s">
        <v>148</v>
      </c>
      <c r="C18" s="38" t="s">
        <v>110</v>
      </c>
      <c r="D18" s="4">
        <v>12.51</v>
      </c>
      <c r="E18" s="4">
        <v>10.199999999999999</v>
      </c>
      <c r="F18" s="4">
        <v>10.4</v>
      </c>
      <c r="G18" s="4">
        <v>184.6</v>
      </c>
      <c r="H18" s="38" t="s">
        <v>111</v>
      </c>
      <c r="I18" s="4">
        <v>14.3</v>
      </c>
      <c r="J18" s="4">
        <v>11.7</v>
      </c>
      <c r="K18" s="4">
        <v>11.9</v>
      </c>
      <c r="L18" s="4">
        <v>211</v>
      </c>
      <c r="M18" s="43"/>
    </row>
    <row r="19" spans="1:13" x14ac:dyDescent="0.25">
      <c r="A19" s="5" t="s">
        <v>203</v>
      </c>
      <c r="B19" s="38" t="s">
        <v>207</v>
      </c>
      <c r="C19" s="38" t="s">
        <v>77</v>
      </c>
      <c r="D19" s="4">
        <v>2.64</v>
      </c>
      <c r="E19" s="4">
        <v>2.4</v>
      </c>
      <c r="F19" s="4">
        <v>13.3</v>
      </c>
      <c r="G19" s="4">
        <v>84</v>
      </c>
      <c r="H19" s="38" t="s">
        <v>73</v>
      </c>
      <c r="I19" s="4">
        <v>3.3</v>
      </c>
      <c r="J19" s="4">
        <v>3</v>
      </c>
      <c r="K19" s="4">
        <v>16.7</v>
      </c>
      <c r="L19" s="4">
        <v>105</v>
      </c>
      <c r="M19" s="43"/>
    </row>
    <row r="20" spans="1:13" x14ac:dyDescent="0.25">
      <c r="A20" s="5" t="s">
        <v>228</v>
      </c>
      <c r="B20" s="38" t="s">
        <v>229</v>
      </c>
      <c r="C20" s="38" t="s">
        <v>73</v>
      </c>
      <c r="D20" s="4">
        <v>0.5</v>
      </c>
      <c r="E20" s="4">
        <v>0</v>
      </c>
      <c r="F20" s="4">
        <v>16.2</v>
      </c>
      <c r="G20" s="4">
        <v>63.75</v>
      </c>
      <c r="H20" s="38" t="s">
        <v>70</v>
      </c>
      <c r="I20" s="4">
        <v>0.7</v>
      </c>
      <c r="J20" s="4">
        <v>0</v>
      </c>
      <c r="K20" s="4">
        <v>21.6</v>
      </c>
      <c r="L20" s="4">
        <v>85</v>
      </c>
      <c r="M20" s="43"/>
    </row>
    <row r="21" spans="1:13" x14ac:dyDescent="0.25">
      <c r="A21" s="5" t="s">
        <v>12</v>
      </c>
      <c r="B21" s="68" t="s">
        <v>53</v>
      </c>
      <c r="C21" s="38" t="s">
        <v>230</v>
      </c>
      <c r="D21" s="4">
        <v>1.65</v>
      </c>
      <c r="E21" s="4">
        <v>0.3</v>
      </c>
      <c r="F21" s="4">
        <v>10.45</v>
      </c>
      <c r="G21" s="4">
        <v>45.25</v>
      </c>
      <c r="H21" s="17">
        <v>30</v>
      </c>
      <c r="I21" s="4">
        <v>1.98</v>
      </c>
      <c r="J21" s="4">
        <v>0.36</v>
      </c>
      <c r="K21" s="4">
        <v>12.54</v>
      </c>
      <c r="L21" s="4">
        <v>54.3</v>
      </c>
      <c r="M21" s="43"/>
    </row>
    <row r="22" spans="1:13" x14ac:dyDescent="0.25">
      <c r="A22" s="5"/>
      <c r="B22" s="38"/>
      <c r="C22" s="38"/>
      <c r="D22" s="4"/>
      <c r="E22" s="4"/>
      <c r="F22" s="4"/>
      <c r="G22" s="4"/>
      <c r="H22" s="38"/>
      <c r="I22" s="4"/>
      <c r="J22" s="4"/>
      <c r="K22" s="4"/>
      <c r="L22" s="4"/>
      <c r="M22" s="43"/>
    </row>
    <row r="23" spans="1:13" x14ac:dyDescent="0.25">
      <c r="A23" s="6"/>
      <c r="B23" s="39"/>
      <c r="C23" s="46"/>
      <c r="D23" s="15">
        <f>D16+D17+D18+D19+D20+D21+D22</f>
        <v>22.009999999999998</v>
      </c>
      <c r="E23" s="15">
        <f>E16+E17+E18+E19+E20+E21+E22</f>
        <v>21.3</v>
      </c>
      <c r="F23" s="15">
        <f>F16+F17+F18+F19+F20+F21+F22</f>
        <v>72.506</v>
      </c>
      <c r="G23" s="15">
        <f>G16+G17+G18+G19+G20+G21+G22</f>
        <v>564.99</v>
      </c>
      <c r="H23" s="39"/>
      <c r="I23" s="15">
        <f>I16+I17+I18+I19+I20+I21+I22</f>
        <v>26.470000000000002</v>
      </c>
      <c r="J23" s="15">
        <f>J16+J17+J18+J19+J20+J21+J22</f>
        <v>25.82</v>
      </c>
      <c r="K23" s="15">
        <f>K16+K17+K18+K19+K20+K21+K22</f>
        <v>91.45999999999998</v>
      </c>
      <c r="L23" s="15">
        <f>L16+L17+L18+L19+L20+L21+L22</f>
        <v>696.91</v>
      </c>
      <c r="M23" s="43"/>
    </row>
    <row r="24" spans="1:13" ht="15.75" x14ac:dyDescent="0.25">
      <c r="A24" s="67" t="s">
        <v>83</v>
      </c>
      <c r="B24" s="40"/>
      <c r="C24" s="40"/>
      <c r="D24" s="21"/>
      <c r="E24" s="21"/>
      <c r="F24" s="21"/>
      <c r="G24" s="21"/>
      <c r="H24" s="40"/>
      <c r="I24" s="21"/>
      <c r="J24" s="21"/>
      <c r="K24" s="21"/>
      <c r="L24" s="21"/>
      <c r="M24" s="43"/>
    </row>
    <row r="25" spans="1:13" x14ac:dyDescent="0.25">
      <c r="A25" s="31" t="s">
        <v>36</v>
      </c>
      <c r="B25" s="37" t="s">
        <v>177</v>
      </c>
      <c r="C25" s="11">
        <v>80</v>
      </c>
      <c r="D25" s="10">
        <v>10.856</v>
      </c>
      <c r="E25" s="10">
        <v>2.19</v>
      </c>
      <c r="F25" s="10">
        <v>6.5359999999999996</v>
      </c>
      <c r="G25" s="10">
        <v>107.72799999999999</v>
      </c>
      <c r="H25" s="11">
        <v>80</v>
      </c>
      <c r="I25" s="10">
        <v>10.856</v>
      </c>
      <c r="J25" s="10">
        <v>2.19</v>
      </c>
      <c r="K25" s="10">
        <v>6.5359999999999996</v>
      </c>
      <c r="L25" s="10">
        <v>107.72799999999999</v>
      </c>
      <c r="M25" s="43"/>
    </row>
    <row r="26" spans="1:13" x14ac:dyDescent="0.25">
      <c r="A26" s="5" t="s">
        <v>17</v>
      </c>
      <c r="B26" s="38" t="s">
        <v>126</v>
      </c>
      <c r="C26" s="38" t="s">
        <v>75</v>
      </c>
      <c r="D26" s="4">
        <v>2.0299999999999998</v>
      </c>
      <c r="E26" s="4">
        <v>3.1</v>
      </c>
      <c r="F26" s="4">
        <v>15.1</v>
      </c>
      <c r="G26" s="4">
        <v>103.5</v>
      </c>
      <c r="H26" s="38" t="s">
        <v>77</v>
      </c>
      <c r="I26" s="4">
        <v>2.44</v>
      </c>
      <c r="J26" s="4">
        <v>3.73</v>
      </c>
      <c r="K26" s="4">
        <v>18.22</v>
      </c>
      <c r="L26" s="4">
        <v>124.29</v>
      </c>
      <c r="M26" s="43"/>
    </row>
    <row r="27" spans="1:13" x14ac:dyDescent="0.25">
      <c r="A27" s="5" t="s">
        <v>7</v>
      </c>
      <c r="B27" s="38" t="s">
        <v>56</v>
      </c>
      <c r="C27" s="17">
        <v>20</v>
      </c>
      <c r="D27" s="4">
        <v>1.4319999999999999</v>
      </c>
      <c r="E27" s="4">
        <v>0.16</v>
      </c>
      <c r="F27" s="4">
        <v>9.1199999999999992</v>
      </c>
      <c r="G27" s="4">
        <v>46.2</v>
      </c>
      <c r="H27" s="17">
        <v>30</v>
      </c>
      <c r="I27" s="4">
        <v>2.1480000000000001</v>
      </c>
      <c r="J27" s="4">
        <v>0.24</v>
      </c>
      <c r="K27" s="4">
        <v>13.68</v>
      </c>
      <c r="L27" s="4">
        <v>69.3</v>
      </c>
      <c r="M27" s="43"/>
    </row>
    <row r="28" spans="1:13" x14ac:dyDescent="0.25">
      <c r="A28" s="5" t="s">
        <v>39</v>
      </c>
      <c r="B28" s="38" t="s">
        <v>61</v>
      </c>
      <c r="C28" s="38">
        <v>150</v>
      </c>
      <c r="D28" s="44">
        <v>0.03</v>
      </c>
      <c r="E28" s="44">
        <v>0</v>
      </c>
      <c r="F28" s="44">
        <v>6.81</v>
      </c>
      <c r="G28" s="44">
        <v>28.95</v>
      </c>
      <c r="H28" s="38">
        <v>200</v>
      </c>
      <c r="I28" s="44">
        <v>0.04</v>
      </c>
      <c r="J28" s="44">
        <v>0</v>
      </c>
      <c r="K28" s="44">
        <v>9.08</v>
      </c>
      <c r="L28" s="44">
        <v>38.6</v>
      </c>
      <c r="M28" s="43"/>
    </row>
    <row r="29" spans="1:13" x14ac:dyDescent="0.25">
      <c r="A29" s="5" t="s">
        <v>278</v>
      </c>
      <c r="B29" s="41" t="s">
        <v>278</v>
      </c>
      <c r="C29" s="41" t="s">
        <v>278</v>
      </c>
      <c r="D29" s="97" t="s">
        <v>279</v>
      </c>
      <c r="E29" s="97" t="s">
        <v>278</v>
      </c>
      <c r="F29" s="97" t="s">
        <v>278</v>
      </c>
      <c r="G29" s="97" t="s">
        <v>278</v>
      </c>
      <c r="H29" s="41" t="s">
        <v>278</v>
      </c>
      <c r="I29" s="97" t="s">
        <v>278</v>
      </c>
      <c r="J29" s="97" t="s">
        <v>278</v>
      </c>
      <c r="K29" s="97" t="s">
        <v>278</v>
      </c>
      <c r="L29" s="97" t="s">
        <v>278</v>
      </c>
      <c r="M29" s="43"/>
    </row>
    <row r="30" spans="1:13" x14ac:dyDescent="0.25">
      <c r="A30" s="5"/>
      <c r="B30" s="38"/>
      <c r="C30" s="38"/>
      <c r="D30" s="17" t="e">
        <f>D25+D26+D27+D28+D29</f>
        <v>#VALUE!</v>
      </c>
      <c r="E30" s="17" t="e">
        <f>E25+E26+E27+E29</f>
        <v>#VALUE!</v>
      </c>
      <c r="F30" s="17" t="e">
        <f>F25+F26+F27+F29</f>
        <v>#VALUE!</v>
      </c>
      <c r="G30" s="17" t="e">
        <f>G25+G26+G27+G29</f>
        <v>#VALUE!</v>
      </c>
      <c r="H30" s="38"/>
      <c r="I30" s="17" t="e">
        <f>I25+I26+I27+I29</f>
        <v>#VALUE!</v>
      </c>
      <c r="J30" s="17" t="e">
        <f>J25+J26+J27+J29</f>
        <v>#VALUE!</v>
      </c>
      <c r="K30" s="17" t="e">
        <f>K25+K26+K27+K29</f>
        <v>#VALUE!</v>
      </c>
      <c r="L30" s="17" t="e">
        <f>L25+L26+L27+L29</f>
        <v>#VALUE!</v>
      </c>
      <c r="M30" s="43"/>
    </row>
    <row r="31" spans="1:13" x14ac:dyDescent="0.25">
      <c r="A31" s="5"/>
      <c r="B31" s="38"/>
      <c r="C31" s="47"/>
      <c r="D31" s="17" t="e">
        <f>D10+D14+D23+D30</f>
        <v>#VALUE!</v>
      </c>
      <c r="E31" s="17" t="e">
        <f>E10+E14+E23+E30</f>
        <v>#VALUE!</v>
      </c>
      <c r="F31" s="17" t="e">
        <f>F10+F14+F23+F30</f>
        <v>#VALUE!</v>
      </c>
      <c r="G31" s="17" t="e">
        <f>G10+G14+G23+G30</f>
        <v>#VALUE!</v>
      </c>
      <c r="H31" s="38"/>
      <c r="I31" s="17" t="e">
        <f>I10+I14+I23+I30</f>
        <v>#VALUE!</v>
      </c>
      <c r="J31" s="17" t="e">
        <f>J10+J14+J23+J30</f>
        <v>#VALUE!</v>
      </c>
      <c r="K31" s="17" t="e">
        <f>K10+K14+K23+K30</f>
        <v>#VALUE!</v>
      </c>
      <c r="L31" s="17" t="e">
        <f>L10+L14+L23+L30</f>
        <v>#VALUE!</v>
      </c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0" workbookViewId="0">
      <selection activeCell="A28" sqref="A28"/>
    </sheetView>
  </sheetViews>
  <sheetFormatPr defaultRowHeight="15" x14ac:dyDescent="0.25"/>
  <cols>
    <col min="1" max="1" width="32.42578125" customWidth="1"/>
    <col min="2" max="2" width="9.140625" style="36"/>
    <col min="3" max="3" width="8.5703125" style="36" customWidth="1"/>
    <col min="4" max="4" width="7.85546875" customWidth="1"/>
    <col min="5" max="5" width="11.28515625" customWidth="1"/>
    <col min="6" max="6" width="9" customWidth="1"/>
    <col min="7" max="7" width="8" customWidth="1"/>
    <col min="8" max="8" width="8" style="36" customWidth="1"/>
    <col min="9" max="9" width="8" customWidth="1"/>
    <col min="10" max="10" width="7.85546875" customWidth="1"/>
    <col min="12" max="12" width="8.5703125" customWidth="1"/>
  </cols>
  <sheetData>
    <row r="1" spans="1:13" x14ac:dyDescent="0.25">
      <c r="A1" s="1"/>
      <c r="B1" s="49"/>
      <c r="C1" s="49"/>
      <c r="D1" s="50"/>
      <c r="E1" s="42"/>
      <c r="F1" s="50"/>
      <c r="G1" s="50"/>
      <c r="H1" s="49"/>
      <c r="I1" s="50"/>
      <c r="J1" s="50"/>
      <c r="K1" s="50"/>
      <c r="L1" s="51"/>
    </row>
    <row r="2" spans="1:13" x14ac:dyDescent="0.25">
      <c r="A2" s="48" t="s">
        <v>86</v>
      </c>
      <c r="B2" s="55"/>
      <c r="C2" s="40"/>
      <c r="D2" s="13"/>
      <c r="E2" s="56" t="s">
        <v>14</v>
      </c>
      <c r="F2" s="13"/>
      <c r="G2" s="13"/>
      <c r="H2" s="40"/>
      <c r="I2" s="57"/>
      <c r="J2" s="13"/>
      <c r="K2" s="13"/>
      <c r="L2" s="14"/>
    </row>
    <row r="3" spans="1:13" x14ac:dyDescent="0.25">
      <c r="A3" s="15" t="s">
        <v>1</v>
      </c>
      <c r="B3" s="41" t="s">
        <v>69</v>
      </c>
      <c r="C3" s="52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37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3" ht="15.75" x14ac:dyDescent="0.25">
      <c r="A4" s="67" t="s">
        <v>81</v>
      </c>
      <c r="B4" s="71"/>
      <c r="C4" s="35"/>
      <c r="D4" s="56" t="s">
        <v>130</v>
      </c>
      <c r="E4" s="14"/>
      <c r="F4" s="9"/>
      <c r="G4" s="2"/>
      <c r="H4" s="35"/>
      <c r="I4" s="2"/>
      <c r="J4" s="56" t="s">
        <v>131</v>
      </c>
      <c r="K4" s="2"/>
      <c r="L4" s="3"/>
    </row>
    <row r="5" spans="1:13" x14ac:dyDescent="0.25">
      <c r="A5" s="31" t="s">
        <v>225</v>
      </c>
      <c r="B5" s="37" t="s">
        <v>226</v>
      </c>
      <c r="C5" s="11">
        <v>180</v>
      </c>
      <c r="D5" s="10">
        <v>5.85</v>
      </c>
      <c r="E5" s="10">
        <v>5.4</v>
      </c>
      <c r="F5" s="10">
        <v>28.08</v>
      </c>
      <c r="G5" s="10">
        <v>185.4</v>
      </c>
      <c r="H5" s="11">
        <v>200</v>
      </c>
      <c r="I5" s="10">
        <v>6.5</v>
      </c>
      <c r="J5" s="10">
        <v>6</v>
      </c>
      <c r="K5" s="10">
        <v>31.2</v>
      </c>
      <c r="L5" s="10">
        <v>206</v>
      </c>
      <c r="M5" s="43"/>
    </row>
    <row r="6" spans="1:13" x14ac:dyDescent="0.25">
      <c r="A6" s="5" t="s">
        <v>13</v>
      </c>
      <c r="B6" s="38" t="s">
        <v>119</v>
      </c>
      <c r="C6" s="38" t="s">
        <v>205</v>
      </c>
      <c r="D6" s="4">
        <v>1.6</v>
      </c>
      <c r="E6" s="4">
        <v>3.5</v>
      </c>
      <c r="F6" s="4">
        <v>10.4</v>
      </c>
      <c r="G6" s="4">
        <v>79.3</v>
      </c>
      <c r="H6" s="38" t="s">
        <v>113</v>
      </c>
      <c r="I6" s="4">
        <v>2.2400000000000002</v>
      </c>
      <c r="J6" s="4">
        <v>5.08</v>
      </c>
      <c r="K6" s="4">
        <v>14.65</v>
      </c>
      <c r="L6" s="4">
        <v>111.03</v>
      </c>
      <c r="M6" s="43"/>
    </row>
    <row r="7" spans="1:13" x14ac:dyDescent="0.25">
      <c r="A7" s="5" t="s">
        <v>15</v>
      </c>
      <c r="B7" s="38" t="s">
        <v>120</v>
      </c>
      <c r="C7" s="38" t="s">
        <v>73</v>
      </c>
      <c r="D7" s="44">
        <v>2.76</v>
      </c>
      <c r="E7" s="44">
        <v>2.82</v>
      </c>
      <c r="F7" s="44">
        <v>11.68</v>
      </c>
      <c r="G7" s="44">
        <v>92.13</v>
      </c>
      <c r="H7" s="38" t="s">
        <v>70</v>
      </c>
      <c r="I7" s="44">
        <v>3.68</v>
      </c>
      <c r="J7" s="44">
        <v>3.76</v>
      </c>
      <c r="K7" s="44">
        <v>15.58</v>
      </c>
      <c r="L7" s="44">
        <v>122.84</v>
      </c>
      <c r="M7" s="43"/>
    </row>
    <row r="8" spans="1:13" x14ac:dyDescent="0.25">
      <c r="A8" s="5"/>
      <c r="B8" s="38"/>
      <c r="C8" s="38"/>
      <c r="D8" s="4"/>
      <c r="E8" s="4"/>
      <c r="F8" s="4"/>
      <c r="G8" s="4"/>
      <c r="H8" s="38"/>
      <c r="I8" s="4"/>
      <c r="J8" s="4"/>
      <c r="K8" s="4"/>
      <c r="L8" s="4"/>
      <c r="M8" s="43"/>
    </row>
    <row r="9" spans="1:13" x14ac:dyDescent="0.25">
      <c r="A9" s="5"/>
      <c r="B9" s="38"/>
      <c r="C9" s="38"/>
      <c r="D9" s="4"/>
      <c r="E9" s="4"/>
      <c r="F9" s="4"/>
      <c r="G9" s="4"/>
      <c r="H9" s="38"/>
      <c r="I9" s="4"/>
      <c r="J9" s="4"/>
      <c r="K9" s="4"/>
      <c r="L9" s="4"/>
      <c r="M9" s="43"/>
    </row>
    <row r="10" spans="1:13" x14ac:dyDescent="0.25">
      <c r="A10" s="6"/>
      <c r="B10" s="39"/>
      <c r="C10" s="46"/>
      <c r="D10" s="15">
        <f>SUM(D5:D9)</f>
        <v>10.209999999999999</v>
      </c>
      <c r="E10" s="15">
        <f>SUM(E5:E9)</f>
        <v>11.72</v>
      </c>
      <c r="F10" s="15">
        <f>SUM(F5:F9)</f>
        <v>50.16</v>
      </c>
      <c r="G10" s="15">
        <f>SUM(G5:G9)</f>
        <v>356.83</v>
      </c>
      <c r="H10" s="39"/>
      <c r="I10" s="15">
        <f>SUM(I5:I9)</f>
        <v>12.42</v>
      </c>
      <c r="J10" s="15">
        <f>SUM(J5:J9)</f>
        <v>14.84</v>
      </c>
      <c r="K10" s="15">
        <f>SUM(K5:K9)</f>
        <v>61.43</v>
      </c>
      <c r="L10" s="15">
        <f>SUM(L5:L9)</f>
        <v>439.87</v>
      </c>
      <c r="M10" s="43"/>
    </row>
    <row r="11" spans="1:13" ht="15.75" x14ac:dyDescent="0.25">
      <c r="A11" s="67" t="s">
        <v>80</v>
      </c>
      <c r="B11" s="40"/>
      <c r="C11" s="40"/>
      <c r="D11" s="21"/>
      <c r="E11" s="21"/>
      <c r="F11" s="21"/>
      <c r="G11" s="21"/>
      <c r="H11" s="40"/>
      <c r="I11" s="21"/>
      <c r="J11" s="21"/>
      <c r="K11" s="21"/>
      <c r="L11" s="21"/>
      <c r="M11" s="43"/>
    </row>
    <row r="12" spans="1:13" x14ac:dyDescent="0.25">
      <c r="A12" s="5" t="s">
        <v>16</v>
      </c>
      <c r="B12" s="38" t="s">
        <v>121</v>
      </c>
      <c r="C12" s="38" t="s">
        <v>75</v>
      </c>
      <c r="D12" s="44">
        <v>0.38</v>
      </c>
      <c r="E12" s="44">
        <v>0.36</v>
      </c>
      <c r="F12" s="44">
        <v>10.74</v>
      </c>
      <c r="G12" s="44">
        <v>45</v>
      </c>
      <c r="H12" s="38" t="s">
        <v>75</v>
      </c>
      <c r="I12" s="44">
        <v>0.38</v>
      </c>
      <c r="J12" s="44">
        <v>0.36</v>
      </c>
      <c r="K12" s="44">
        <v>10.74</v>
      </c>
      <c r="L12" s="44">
        <v>45</v>
      </c>
      <c r="M12" s="43"/>
    </row>
    <row r="13" spans="1:13" x14ac:dyDescent="0.25">
      <c r="A13" s="7"/>
      <c r="B13" s="41"/>
      <c r="C13" s="41"/>
      <c r="D13" s="45">
        <f>SUM(D11)</f>
        <v>0</v>
      </c>
      <c r="E13" s="45">
        <f>SUM(E11)</f>
        <v>0</v>
      </c>
      <c r="F13" s="45">
        <f>SUM(F11)</f>
        <v>0</v>
      </c>
      <c r="G13" s="45">
        <f>SUM(G11)</f>
        <v>0</v>
      </c>
      <c r="H13" s="41"/>
      <c r="I13" s="45">
        <f>SUM(I11)</f>
        <v>0</v>
      </c>
      <c r="J13" s="45">
        <f>SUM(J11)</f>
        <v>0</v>
      </c>
      <c r="K13" s="45">
        <f>SUM(K11)</f>
        <v>0</v>
      </c>
      <c r="L13" s="45">
        <f>SUM(L11)</f>
        <v>0</v>
      </c>
      <c r="M13" s="43"/>
    </row>
    <row r="14" spans="1:13" x14ac:dyDescent="0.25">
      <c r="A14" s="5"/>
      <c r="B14" s="38"/>
      <c r="C14" s="38"/>
      <c r="D14" s="17">
        <f>SUM(D12:D13)</f>
        <v>0.38</v>
      </c>
      <c r="E14" s="17">
        <f>SUM(E12:E13)</f>
        <v>0.36</v>
      </c>
      <c r="F14" s="17">
        <f>SUM(F12:F13)</f>
        <v>10.74</v>
      </c>
      <c r="G14" s="17">
        <f>SUM(G12:G13)</f>
        <v>45</v>
      </c>
      <c r="H14" s="38"/>
      <c r="I14" s="17">
        <f>SUM(I12:I13)</f>
        <v>0.38</v>
      </c>
      <c r="J14" s="17">
        <f>SUM(J12:J13)</f>
        <v>0.36</v>
      </c>
      <c r="K14" s="17">
        <f>SUM(K12:K13)</f>
        <v>10.74</v>
      </c>
      <c r="L14" s="17">
        <f>SUM(L12:L13)</f>
        <v>45</v>
      </c>
      <c r="M14" s="43"/>
    </row>
    <row r="15" spans="1:13" ht="15.75" x14ac:dyDescent="0.25">
      <c r="A15" s="67" t="s">
        <v>82</v>
      </c>
      <c r="B15" s="40"/>
      <c r="C15" s="40"/>
      <c r="D15" s="21"/>
      <c r="E15" s="21"/>
      <c r="F15" s="21"/>
      <c r="G15" s="21"/>
      <c r="H15" s="40"/>
      <c r="I15" s="21"/>
      <c r="J15" s="21"/>
      <c r="K15" s="21"/>
      <c r="L15" s="21"/>
      <c r="M15" s="43"/>
    </row>
    <row r="16" spans="1:13" x14ac:dyDescent="0.25">
      <c r="A16" s="70" t="s">
        <v>123</v>
      </c>
      <c r="B16" s="37" t="s">
        <v>122</v>
      </c>
      <c r="C16" s="37" t="s">
        <v>78</v>
      </c>
      <c r="D16" s="10">
        <v>0.5</v>
      </c>
      <c r="E16" s="10">
        <v>3.3</v>
      </c>
      <c r="F16" s="10">
        <v>7.6</v>
      </c>
      <c r="G16" s="10">
        <v>62</v>
      </c>
      <c r="H16" s="37" t="s">
        <v>76</v>
      </c>
      <c r="I16" s="10">
        <v>0.6</v>
      </c>
      <c r="J16" s="10">
        <v>4.0999999999999996</v>
      </c>
      <c r="K16" s="10">
        <v>9.5</v>
      </c>
      <c r="L16" s="10">
        <v>77.5</v>
      </c>
      <c r="M16" s="43"/>
    </row>
    <row r="17" spans="1:13" x14ac:dyDescent="0.25">
      <c r="A17" s="5" t="s">
        <v>241</v>
      </c>
      <c r="B17" s="38" t="s">
        <v>124</v>
      </c>
      <c r="C17" s="38" t="s">
        <v>73</v>
      </c>
      <c r="D17" s="4">
        <v>2.7749999999999999</v>
      </c>
      <c r="E17" s="4">
        <v>2.92</v>
      </c>
      <c r="F17" s="4">
        <v>9</v>
      </c>
      <c r="G17" s="4">
        <v>74.25</v>
      </c>
      <c r="H17" s="38" t="s">
        <v>70</v>
      </c>
      <c r="I17" s="4">
        <v>3.7</v>
      </c>
      <c r="J17" s="4">
        <v>3.9</v>
      </c>
      <c r="K17" s="4">
        <v>12</v>
      </c>
      <c r="L17" s="4">
        <v>99</v>
      </c>
      <c r="M17" s="43"/>
    </row>
    <row r="18" spans="1:13" x14ac:dyDescent="0.25">
      <c r="A18" s="5" t="s">
        <v>125</v>
      </c>
      <c r="B18" s="38" t="s">
        <v>52</v>
      </c>
      <c r="C18" s="38" t="s">
        <v>109</v>
      </c>
      <c r="D18" s="4">
        <v>8.52</v>
      </c>
      <c r="E18" s="4">
        <v>8.58</v>
      </c>
      <c r="F18" s="4">
        <v>4.12</v>
      </c>
      <c r="G18" s="4">
        <v>141.30000000000001</v>
      </c>
      <c r="H18" s="38" t="s">
        <v>110</v>
      </c>
      <c r="I18" s="4">
        <v>9.94</v>
      </c>
      <c r="J18" s="4">
        <v>10.01</v>
      </c>
      <c r="K18" s="4">
        <v>4.8099999999999996</v>
      </c>
      <c r="L18" s="4">
        <v>164.8</v>
      </c>
      <c r="M18" s="43"/>
    </row>
    <row r="19" spans="1:13" x14ac:dyDescent="0.25">
      <c r="A19" s="5" t="s">
        <v>17</v>
      </c>
      <c r="B19" s="38" t="s">
        <v>126</v>
      </c>
      <c r="C19" s="38" t="s">
        <v>77</v>
      </c>
      <c r="D19" s="4">
        <v>2.44</v>
      </c>
      <c r="E19" s="4">
        <v>3.73</v>
      </c>
      <c r="F19" s="4">
        <v>18.22</v>
      </c>
      <c r="G19" s="4">
        <v>124.29</v>
      </c>
      <c r="H19" s="38" t="s">
        <v>73</v>
      </c>
      <c r="I19" s="4">
        <v>3.06</v>
      </c>
      <c r="J19" s="4">
        <v>4.66</v>
      </c>
      <c r="K19" s="4">
        <v>22.78</v>
      </c>
      <c r="L19" s="4">
        <v>155.37</v>
      </c>
      <c r="M19" s="43"/>
    </row>
    <row r="20" spans="1:13" x14ac:dyDescent="0.25">
      <c r="A20" s="5" t="s">
        <v>143</v>
      </c>
      <c r="B20" s="38" t="s">
        <v>221</v>
      </c>
      <c r="C20" s="38" t="s">
        <v>73</v>
      </c>
      <c r="D20" s="4">
        <v>7.4999999999999997E-2</v>
      </c>
      <c r="E20" s="4">
        <v>0</v>
      </c>
      <c r="F20" s="4">
        <v>18.375</v>
      </c>
      <c r="G20" s="4">
        <v>72</v>
      </c>
      <c r="H20" s="38" t="s">
        <v>70</v>
      </c>
      <c r="I20" s="4">
        <v>1</v>
      </c>
      <c r="J20" s="4">
        <v>0</v>
      </c>
      <c r="K20" s="4">
        <v>24.5</v>
      </c>
      <c r="L20" s="4">
        <v>96</v>
      </c>
      <c r="M20" s="43"/>
    </row>
    <row r="21" spans="1:13" x14ac:dyDescent="0.25">
      <c r="A21" s="66" t="s">
        <v>12</v>
      </c>
      <c r="B21" s="68" t="s">
        <v>53</v>
      </c>
      <c r="C21" s="38" t="s">
        <v>74</v>
      </c>
      <c r="D21" s="4">
        <v>1.98</v>
      </c>
      <c r="E21" s="4">
        <v>0.36</v>
      </c>
      <c r="F21" s="4">
        <v>12.54</v>
      </c>
      <c r="G21" s="4">
        <v>54.3</v>
      </c>
      <c r="H21" s="38" t="s">
        <v>74</v>
      </c>
      <c r="I21" s="4">
        <v>1.98</v>
      </c>
      <c r="J21" s="4">
        <v>0.36</v>
      </c>
      <c r="K21" s="4">
        <v>12.54</v>
      </c>
      <c r="L21" s="4">
        <v>54.3</v>
      </c>
      <c r="M21" s="43"/>
    </row>
    <row r="22" spans="1:13" x14ac:dyDescent="0.25">
      <c r="A22" s="5"/>
      <c r="B22" s="38"/>
      <c r="C22" s="38"/>
      <c r="D22" s="4"/>
      <c r="E22" s="4"/>
      <c r="F22" s="4"/>
      <c r="G22" s="4"/>
      <c r="H22" s="38"/>
      <c r="I22" s="4"/>
      <c r="J22" s="4"/>
      <c r="K22" s="4"/>
      <c r="L22" s="4"/>
      <c r="M22" s="43"/>
    </row>
    <row r="23" spans="1:13" x14ac:dyDescent="0.25">
      <c r="A23" s="6"/>
      <c r="B23" s="39"/>
      <c r="C23" s="46"/>
      <c r="D23" s="15">
        <f>D16+D17+D18+D19+D20+D21+D22</f>
        <v>16.29</v>
      </c>
      <c r="E23" s="15">
        <f>E16+E17+E18+E19+E20+E21+E22</f>
        <v>18.89</v>
      </c>
      <c r="F23" s="15">
        <f>F16+F17+F18+F19+F20+F21+F22</f>
        <v>69.85499999999999</v>
      </c>
      <c r="G23" s="15">
        <f>G16+G17+G18+G19+G20+G21+G22</f>
        <v>528.14</v>
      </c>
      <c r="H23" s="39"/>
      <c r="I23" s="15">
        <f>I16+I17+I18+I19+I20+I21+I22</f>
        <v>20.279999999999998</v>
      </c>
      <c r="J23" s="15">
        <f>J16+J17+J18+J19+J20+J21+J22</f>
        <v>23.029999999999998</v>
      </c>
      <c r="K23" s="15">
        <f>K16+K17+K18+K19+K20+K21+K22</f>
        <v>86.13</v>
      </c>
      <c r="L23" s="15">
        <f>L16+L17+L18+L19+L20+L21+L22</f>
        <v>646.97</v>
      </c>
      <c r="M23" s="43"/>
    </row>
    <row r="24" spans="1:13" ht="15.75" x14ac:dyDescent="0.25">
      <c r="A24" s="67" t="s">
        <v>83</v>
      </c>
      <c r="B24" s="40"/>
      <c r="C24" s="40"/>
      <c r="D24" s="21"/>
      <c r="E24" s="21"/>
      <c r="F24" s="21"/>
      <c r="G24" s="21"/>
      <c r="H24" s="40"/>
      <c r="I24" s="21"/>
      <c r="J24" s="21"/>
      <c r="K24" s="21"/>
      <c r="L24" s="21"/>
      <c r="M24" s="43"/>
    </row>
    <row r="25" spans="1:13" x14ac:dyDescent="0.25">
      <c r="A25" s="8" t="s">
        <v>150</v>
      </c>
      <c r="B25" s="37" t="s">
        <v>55</v>
      </c>
      <c r="C25" s="37" t="s">
        <v>111</v>
      </c>
      <c r="D25" s="10">
        <v>9.6</v>
      </c>
      <c r="E25" s="10">
        <v>14.8</v>
      </c>
      <c r="F25" s="10">
        <v>10.9</v>
      </c>
      <c r="G25" s="10">
        <v>240.44</v>
      </c>
      <c r="H25" s="37" t="s">
        <v>111</v>
      </c>
      <c r="I25" s="10">
        <v>9.6</v>
      </c>
      <c r="J25" s="10">
        <v>14.8</v>
      </c>
      <c r="K25" s="10">
        <v>10.9</v>
      </c>
      <c r="L25" s="10">
        <v>240.44</v>
      </c>
      <c r="M25" s="43"/>
    </row>
    <row r="26" spans="1:13" x14ac:dyDescent="0.25">
      <c r="A26" s="5" t="s">
        <v>7</v>
      </c>
      <c r="B26" s="68" t="s">
        <v>56</v>
      </c>
      <c r="C26" s="68" t="s">
        <v>84</v>
      </c>
      <c r="D26" s="4">
        <v>1.43</v>
      </c>
      <c r="E26" s="4">
        <v>0.16</v>
      </c>
      <c r="F26" s="4">
        <v>9.1199999999999992</v>
      </c>
      <c r="G26" s="4">
        <v>46.2</v>
      </c>
      <c r="H26" s="38" t="s">
        <v>74</v>
      </c>
      <c r="I26" s="4">
        <v>2.14</v>
      </c>
      <c r="J26" s="4">
        <v>0.2</v>
      </c>
      <c r="K26" s="4">
        <v>13.68</v>
      </c>
      <c r="L26" s="4">
        <v>69.3</v>
      </c>
      <c r="M26" s="43"/>
    </row>
    <row r="27" spans="1:13" x14ac:dyDescent="0.25">
      <c r="A27" s="5" t="s">
        <v>242</v>
      </c>
      <c r="B27" s="38" t="s">
        <v>53</v>
      </c>
      <c r="C27" s="17">
        <v>60</v>
      </c>
      <c r="D27" s="4">
        <v>3.49</v>
      </c>
      <c r="E27" s="4">
        <v>2.9</v>
      </c>
      <c r="F27" s="4">
        <v>36.299999999999997</v>
      </c>
      <c r="G27" s="4">
        <v>183.4</v>
      </c>
      <c r="H27" s="17">
        <v>60</v>
      </c>
      <c r="I27" s="4">
        <v>3.49</v>
      </c>
      <c r="J27" s="4">
        <v>2.9</v>
      </c>
      <c r="K27" s="4">
        <v>36.299999999999997</v>
      </c>
      <c r="L27" s="4">
        <v>183.4</v>
      </c>
      <c r="M27" s="43"/>
    </row>
    <row r="28" spans="1:13" x14ac:dyDescent="0.25">
      <c r="A28" s="5" t="s">
        <v>39</v>
      </c>
      <c r="B28" s="38" t="s">
        <v>58</v>
      </c>
      <c r="C28" s="17">
        <v>120</v>
      </c>
      <c r="D28" s="4">
        <v>1.28</v>
      </c>
      <c r="E28" s="4">
        <v>2.4359999999999999</v>
      </c>
      <c r="F28" s="4">
        <v>9.15</v>
      </c>
      <c r="G28" s="4">
        <v>73.007999999999996</v>
      </c>
      <c r="H28" s="17">
        <v>150</v>
      </c>
      <c r="I28" s="4">
        <v>2.85</v>
      </c>
      <c r="J28" s="4">
        <v>3.0449999999999999</v>
      </c>
      <c r="K28" s="4">
        <v>11.44</v>
      </c>
      <c r="L28" s="4">
        <v>91.26</v>
      </c>
      <c r="M28" s="43"/>
    </row>
    <row r="29" spans="1:13" x14ac:dyDescent="0.25">
      <c r="A29" s="5"/>
      <c r="B29" s="38"/>
      <c r="C29" s="38"/>
      <c r="D29" s="17">
        <f>D25+D26+D28+D27</f>
        <v>15.799999999999999</v>
      </c>
      <c r="E29" s="17">
        <f t="shared" ref="E29:L29" si="0">E25+E26+E28+E27</f>
        <v>20.295999999999999</v>
      </c>
      <c r="F29" s="17">
        <f t="shared" si="0"/>
        <v>65.47</v>
      </c>
      <c r="G29" s="17">
        <f t="shared" si="0"/>
        <v>543.048</v>
      </c>
      <c r="H29" s="17"/>
      <c r="I29" s="17">
        <f t="shared" si="0"/>
        <v>18.079999999999998</v>
      </c>
      <c r="J29" s="17">
        <f t="shared" si="0"/>
        <v>20.945</v>
      </c>
      <c r="K29" s="17">
        <f t="shared" si="0"/>
        <v>72.319999999999993</v>
      </c>
      <c r="L29" s="17">
        <f t="shared" si="0"/>
        <v>584.4</v>
      </c>
      <c r="M29" s="43"/>
    </row>
    <row r="30" spans="1:13" x14ac:dyDescent="0.25">
      <c r="A30" s="5"/>
      <c r="B30" s="38"/>
      <c r="C30" s="47"/>
      <c r="D30" s="17">
        <f>D10+D14+D23+D29</f>
        <v>42.68</v>
      </c>
      <c r="E30" s="17">
        <f>E10+E14+E23+E29</f>
        <v>51.265999999999998</v>
      </c>
      <c r="F30" s="17">
        <f>F10+F14+F23+F29</f>
        <v>196.22499999999999</v>
      </c>
      <c r="G30" s="17">
        <f>G10+G14+G23+G29</f>
        <v>1473.018</v>
      </c>
      <c r="H30" s="38"/>
      <c r="I30" s="17">
        <f>I10+I14+I23+I29</f>
        <v>51.16</v>
      </c>
      <c r="J30" s="17">
        <f>J10+J14+J23+J29</f>
        <v>59.174999999999997</v>
      </c>
      <c r="K30" s="17">
        <f>K10+K14+K23+K29</f>
        <v>230.62</v>
      </c>
      <c r="L30" s="17">
        <f>L10+L14+L23+L29</f>
        <v>1716.2400000000002</v>
      </c>
      <c r="M30" s="43"/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B17" sqref="B17"/>
    </sheetView>
  </sheetViews>
  <sheetFormatPr defaultRowHeight="15" x14ac:dyDescent="0.25"/>
  <cols>
    <col min="1" max="1" width="35.85546875" customWidth="1"/>
    <col min="2" max="2" width="9" style="36" customWidth="1"/>
    <col min="3" max="3" width="8" style="36" customWidth="1"/>
    <col min="4" max="4" width="7.85546875" customWidth="1"/>
    <col min="5" max="5" width="11.28515625" customWidth="1"/>
    <col min="6" max="6" width="9" customWidth="1"/>
    <col min="7" max="7" width="8" customWidth="1"/>
    <col min="8" max="8" width="8" style="36" customWidth="1"/>
    <col min="9" max="9" width="8" customWidth="1"/>
    <col min="10" max="10" width="7.85546875" customWidth="1"/>
    <col min="12" max="12" width="8.5703125" customWidth="1"/>
  </cols>
  <sheetData>
    <row r="1" spans="1:13" x14ac:dyDescent="0.25">
      <c r="A1" s="1"/>
      <c r="B1" s="49"/>
      <c r="C1" s="49"/>
      <c r="D1" s="50"/>
      <c r="E1" s="42"/>
      <c r="F1" s="50"/>
      <c r="G1" s="50"/>
      <c r="H1" s="49"/>
      <c r="I1" s="50"/>
      <c r="J1" s="50"/>
      <c r="K1" s="50"/>
      <c r="L1" s="51"/>
    </row>
    <row r="2" spans="1:13" x14ac:dyDescent="0.25">
      <c r="A2" s="48" t="s">
        <v>104</v>
      </c>
      <c r="B2" s="55"/>
      <c r="C2" s="40"/>
      <c r="D2" s="13"/>
      <c r="E2" s="56" t="s">
        <v>40</v>
      </c>
      <c r="F2" s="13"/>
      <c r="G2" s="13"/>
      <c r="H2" s="40"/>
      <c r="I2" s="57"/>
      <c r="J2" s="13"/>
      <c r="K2" s="13"/>
      <c r="L2" s="14"/>
    </row>
    <row r="3" spans="1:13" x14ac:dyDescent="0.25">
      <c r="A3" s="15" t="s">
        <v>1</v>
      </c>
      <c r="B3" s="41" t="s">
        <v>69</v>
      </c>
      <c r="C3" s="52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37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3" ht="15.75" x14ac:dyDescent="0.25">
      <c r="A4" s="67" t="s">
        <v>81</v>
      </c>
      <c r="B4" s="35"/>
      <c r="C4" s="35"/>
      <c r="D4" s="2"/>
      <c r="E4" s="13"/>
      <c r="F4" s="2"/>
      <c r="G4" s="2"/>
      <c r="H4" s="35"/>
      <c r="I4" s="2"/>
      <c r="J4" s="2"/>
      <c r="K4" s="2"/>
      <c r="L4" s="3"/>
    </row>
    <row r="5" spans="1:13" x14ac:dyDescent="0.25">
      <c r="A5" s="8" t="s">
        <v>59</v>
      </c>
      <c r="B5" s="37" t="s">
        <v>60</v>
      </c>
      <c r="C5" s="11">
        <v>180</v>
      </c>
      <c r="D5" s="10">
        <v>4.91</v>
      </c>
      <c r="E5" s="10">
        <v>5.45</v>
      </c>
      <c r="F5" s="10">
        <v>24.75</v>
      </c>
      <c r="G5" s="10">
        <v>180.25</v>
      </c>
      <c r="H5" s="11">
        <v>200</v>
      </c>
      <c r="I5" s="10">
        <v>5.46</v>
      </c>
      <c r="J5" s="10">
        <v>6.06</v>
      </c>
      <c r="K5" s="10">
        <v>27.5</v>
      </c>
      <c r="L5" s="10">
        <v>200.28</v>
      </c>
      <c r="M5" s="43"/>
    </row>
    <row r="6" spans="1:13" x14ac:dyDescent="0.25">
      <c r="A6" s="32" t="s">
        <v>13</v>
      </c>
      <c r="B6" s="38" t="s">
        <v>175</v>
      </c>
      <c r="C6" s="38" t="s">
        <v>112</v>
      </c>
      <c r="D6" s="4">
        <v>1.92</v>
      </c>
      <c r="E6" s="4">
        <v>4.3</v>
      </c>
      <c r="F6" s="4">
        <v>12.56</v>
      </c>
      <c r="G6" s="4">
        <v>95.17</v>
      </c>
      <c r="H6" s="38" t="s">
        <v>113</v>
      </c>
      <c r="I6" s="4">
        <v>2.2749999999999999</v>
      </c>
      <c r="J6" s="4">
        <v>5.6870000000000003</v>
      </c>
      <c r="K6" s="4">
        <v>15.596</v>
      </c>
      <c r="L6" s="4">
        <v>112.175</v>
      </c>
      <c r="M6" s="43"/>
    </row>
    <row r="7" spans="1:13" x14ac:dyDescent="0.25">
      <c r="A7" s="5" t="s">
        <v>23</v>
      </c>
      <c r="B7" s="38" t="s">
        <v>48</v>
      </c>
      <c r="C7" s="38" t="s">
        <v>73</v>
      </c>
      <c r="D7" s="38"/>
      <c r="E7" s="4">
        <v>3.42</v>
      </c>
      <c r="F7" s="4">
        <v>3.43</v>
      </c>
      <c r="G7" s="4">
        <v>16.739999999999998</v>
      </c>
      <c r="H7" s="4">
        <v>119.7</v>
      </c>
      <c r="I7" s="17">
        <v>200</v>
      </c>
      <c r="J7" s="4">
        <v>4.5599999999999996</v>
      </c>
      <c r="K7" s="4">
        <v>4.58</v>
      </c>
      <c r="L7" s="1">
        <v>22.32</v>
      </c>
      <c r="M7" s="43"/>
    </row>
    <row r="8" spans="1:13" x14ac:dyDescent="0.25">
      <c r="A8" s="5"/>
      <c r="B8" s="38"/>
      <c r="C8" s="38"/>
      <c r="D8" s="4"/>
      <c r="E8" s="4"/>
      <c r="F8" s="4"/>
      <c r="G8" s="4"/>
      <c r="H8" s="38"/>
      <c r="I8" s="4"/>
      <c r="J8" s="4"/>
      <c r="K8" s="4"/>
      <c r="L8" s="4"/>
      <c r="M8" s="43"/>
    </row>
    <row r="9" spans="1:13" x14ac:dyDescent="0.25">
      <c r="A9" s="5"/>
      <c r="B9" s="38"/>
      <c r="C9" s="38"/>
      <c r="D9" s="4"/>
      <c r="E9" s="4"/>
      <c r="F9" s="4"/>
      <c r="G9" s="4"/>
      <c r="H9" s="38"/>
      <c r="I9" s="4"/>
      <c r="J9" s="4"/>
      <c r="K9" s="4"/>
      <c r="L9" s="4"/>
      <c r="M9" s="43"/>
    </row>
    <row r="10" spans="1:13" x14ac:dyDescent="0.25">
      <c r="A10" s="6"/>
      <c r="B10" s="39"/>
      <c r="C10" s="46"/>
      <c r="D10" s="15">
        <f>SUM(D5:D9)</f>
        <v>6.83</v>
      </c>
      <c r="E10" s="15">
        <f>SUM(E5:E9)</f>
        <v>13.17</v>
      </c>
      <c r="F10" s="15">
        <f>SUM(F5:F9)</f>
        <v>40.74</v>
      </c>
      <c r="G10" s="15">
        <f>SUM(G5:G9)</f>
        <v>292.16000000000003</v>
      </c>
      <c r="H10" s="39"/>
      <c r="I10" s="15">
        <f>SUM(I5:I9)</f>
        <v>207.73500000000001</v>
      </c>
      <c r="J10" s="15">
        <f>SUM(J5:J9)</f>
        <v>16.306999999999999</v>
      </c>
      <c r="K10" s="15">
        <f>SUM(K5:K9)</f>
        <v>47.676000000000002</v>
      </c>
      <c r="L10" s="15">
        <f>SUM(L5:L9)</f>
        <v>334.77499999999998</v>
      </c>
      <c r="M10" s="43"/>
    </row>
    <row r="11" spans="1:13" ht="15.75" x14ac:dyDescent="0.25">
      <c r="A11" s="67" t="s">
        <v>80</v>
      </c>
      <c r="B11" s="40"/>
      <c r="C11" s="40"/>
      <c r="D11" s="21"/>
      <c r="E11" s="21"/>
      <c r="F11" s="21"/>
      <c r="G11" s="21"/>
      <c r="H11" s="40"/>
      <c r="I11" s="21"/>
      <c r="J11" s="21"/>
      <c r="K11" s="21"/>
      <c r="L11" s="21"/>
      <c r="M11" s="43"/>
    </row>
    <row r="12" spans="1:13" x14ac:dyDescent="0.25">
      <c r="A12" s="5" t="s">
        <v>16</v>
      </c>
      <c r="B12" s="38" t="s">
        <v>121</v>
      </c>
      <c r="C12" s="17">
        <v>150</v>
      </c>
      <c r="D12" s="17">
        <v>0.56999999999999995</v>
      </c>
      <c r="E12" s="17">
        <v>0.54</v>
      </c>
      <c r="F12" s="17">
        <v>16.11</v>
      </c>
      <c r="G12" s="17">
        <v>67.5</v>
      </c>
      <c r="H12" s="17">
        <v>150</v>
      </c>
      <c r="I12" s="17">
        <v>0.56999999999999995</v>
      </c>
      <c r="J12" s="17">
        <v>0.54</v>
      </c>
      <c r="K12" s="17">
        <v>16.11</v>
      </c>
      <c r="L12" s="17">
        <v>67.5</v>
      </c>
      <c r="M12" s="43"/>
    </row>
    <row r="13" spans="1:13" x14ac:dyDescent="0.25">
      <c r="A13" s="7"/>
      <c r="B13" s="41"/>
      <c r="C13" s="41"/>
      <c r="D13" s="45">
        <f>SUM(D11)</f>
        <v>0</v>
      </c>
      <c r="E13" s="45">
        <f>SUM(E11)</f>
        <v>0</v>
      </c>
      <c r="F13" s="45">
        <f>SUM(F11)</f>
        <v>0</v>
      </c>
      <c r="G13" s="45">
        <f>SUM(G11)</f>
        <v>0</v>
      </c>
      <c r="H13" s="41"/>
      <c r="I13" s="45">
        <f>SUM(I11)</f>
        <v>0</v>
      </c>
      <c r="J13" s="45">
        <f>SUM(J11)</f>
        <v>0</v>
      </c>
      <c r="K13" s="45">
        <f>SUM(K11)</f>
        <v>0</v>
      </c>
      <c r="L13" s="45">
        <f>SUM(L11)</f>
        <v>0</v>
      </c>
      <c r="M13" s="43"/>
    </row>
    <row r="14" spans="1:13" x14ac:dyDescent="0.25">
      <c r="A14" s="5"/>
      <c r="B14" s="38"/>
      <c r="C14" s="38"/>
      <c r="D14" s="17">
        <f>SUM(D12:D13)</f>
        <v>0.56999999999999995</v>
      </c>
      <c r="E14" s="17">
        <f>SUM(E12:E13)</f>
        <v>0.54</v>
      </c>
      <c r="F14" s="17">
        <f>SUM(F12:F13)</f>
        <v>16.11</v>
      </c>
      <c r="G14" s="17">
        <f>SUM(G12:G13)</f>
        <v>67.5</v>
      </c>
      <c r="H14" s="38"/>
      <c r="I14" s="17">
        <f>SUM(I12:I13)</f>
        <v>0.56999999999999995</v>
      </c>
      <c r="J14" s="17">
        <f>SUM(J12:J13)</f>
        <v>0.54</v>
      </c>
      <c r="K14" s="17">
        <f>SUM(K12:K13)</f>
        <v>16.11</v>
      </c>
      <c r="L14" s="17">
        <f>SUM(L12:L13)</f>
        <v>67.5</v>
      </c>
      <c r="M14" s="43"/>
    </row>
    <row r="15" spans="1:13" ht="15.75" x14ac:dyDescent="0.25">
      <c r="A15" s="67" t="s">
        <v>82</v>
      </c>
      <c r="B15" s="40"/>
      <c r="C15" s="40"/>
      <c r="D15" s="21"/>
      <c r="E15" s="21"/>
      <c r="F15" s="21"/>
      <c r="G15" s="21"/>
      <c r="H15" s="40"/>
      <c r="I15" s="21"/>
      <c r="J15" s="21"/>
      <c r="K15" s="21"/>
      <c r="L15" s="21"/>
      <c r="M15" s="43"/>
    </row>
    <row r="16" spans="1:13" ht="18" customHeight="1" x14ac:dyDescent="0.25">
      <c r="A16" s="8" t="s">
        <v>281</v>
      </c>
      <c r="B16" s="37" t="s">
        <v>153</v>
      </c>
      <c r="C16" s="37" t="s">
        <v>78</v>
      </c>
      <c r="D16" s="10">
        <v>0.7</v>
      </c>
      <c r="E16" s="10">
        <v>2.7</v>
      </c>
      <c r="F16" s="10">
        <v>4.8</v>
      </c>
      <c r="G16" s="10">
        <v>48</v>
      </c>
      <c r="H16" s="37" t="s">
        <v>76</v>
      </c>
      <c r="I16" s="10">
        <v>0.9</v>
      </c>
      <c r="J16" s="10">
        <v>3.4</v>
      </c>
      <c r="K16" s="10">
        <v>6.08</v>
      </c>
      <c r="L16" s="10">
        <v>60</v>
      </c>
      <c r="M16" s="43"/>
    </row>
    <row r="17" spans="1:13" ht="16.5" customHeight="1" x14ac:dyDescent="0.25">
      <c r="A17" s="95" t="s">
        <v>282</v>
      </c>
      <c r="B17" s="38" t="s">
        <v>193</v>
      </c>
      <c r="C17" s="17">
        <v>150</v>
      </c>
      <c r="D17" s="4">
        <v>1.3049999999999999</v>
      </c>
      <c r="E17" s="4">
        <v>0.82499999999999996</v>
      </c>
      <c r="F17" s="4">
        <v>9.8550000000000004</v>
      </c>
      <c r="G17" s="4">
        <v>55.005000000000003</v>
      </c>
      <c r="H17" s="17">
        <v>250</v>
      </c>
      <c r="I17" s="4">
        <v>2.1749999999999998</v>
      </c>
      <c r="J17" s="4">
        <v>1.375</v>
      </c>
      <c r="K17" s="4">
        <v>16.425000000000001</v>
      </c>
      <c r="L17" s="4">
        <v>91.674999999999997</v>
      </c>
      <c r="M17" s="43"/>
    </row>
    <row r="18" spans="1:13" x14ac:dyDescent="0.25">
      <c r="A18" s="5" t="s">
        <v>189</v>
      </c>
      <c r="B18" s="38" t="s">
        <v>172</v>
      </c>
      <c r="C18" s="17">
        <v>180</v>
      </c>
      <c r="D18" s="4">
        <v>20.53</v>
      </c>
      <c r="E18" s="4">
        <v>21.38</v>
      </c>
      <c r="F18" s="4">
        <v>15.28</v>
      </c>
      <c r="G18" s="4">
        <v>359.87400000000002</v>
      </c>
      <c r="H18" s="17">
        <v>200</v>
      </c>
      <c r="I18" s="4">
        <v>22.82</v>
      </c>
      <c r="J18" s="4">
        <v>23.76</v>
      </c>
      <c r="K18" s="4">
        <v>16.98</v>
      </c>
      <c r="L18" s="4">
        <v>399.86</v>
      </c>
      <c r="M18" s="43"/>
    </row>
    <row r="19" spans="1:13" x14ac:dyDescent="0.25">
      <c r="A19" s="32" t="s">
        <v>190</v>
      </c>
      <c r="B19" s="38" t="s">
        <v>66</v>
      </c>
      <c r="C19" s="17">
        <v>20</v>
      </c>
      <c r="D19" s="4">
        <v>0.36</v>
      </c>
      <c r="E19" s="4">
        <v>1.02</v>
      </c>
      <c r="F19" s="4">
        <v>1.26</v>
      </c>
      <c r="G19" s="4">
        <v>17.347999999999999</v>
      </c>
      <c r="H19" s="17">
        <v>20</v>
      </c>
      <c r="I19" s="4">
        <v>0.36</v>
      </c>
      <c r="J19" s="4">
        <v>1.02</v>
      </c>
      <c r="K19" s="4">
        <v>1.26</v>
      </c>
      <c r="L19" s="4">
        <v>17.347999999999999</v>
      </c>
      <c r="M19" s="43"/>
    </row>
    <row r="20" spans="1:13" x14ac:dyDescent="0.25">
      <c r="A20" s="5" t="s">
        <v>12</v>
      </c>
      <c r="B20" s="38" t="s">
        <v>53</v>
      </c>
      <c r="C20" s="17">
        <v>30</v>
      </c>
      <c r="D20" s="4">
        <v>1.98</v>
      </c>
      <c r="E20" s="4">
        <v>0.36</v>
      </c>
      <c r="F20" s="4">
        <v>12.54</v>
      </c>
      <c r="G20" s="4">
        <v>54.3</v>
      </c>
      <c r="H20" s="17">
        <v>37</v>
      </c>
      <c r="I20" s="4">
        <v>2.4420000000000002</v>
      </c>
      <c r="J20" s="4">
        <v>0.44400000000000001</v>
      </c>
      <c r="K20" s="4">
        <v>15.465999999999999</v>
      </c>
      <c r="L20" s="4">
        <v>66.97</v>
      </c>
      <c r="M20" s="43"/>
    </row>
    <row r="21" spans="1:13" x14ac:dyDescent="0.25">
      <c r="A21" s="5" t="s">
        <v>25</v>
      </c>
      <c r="B21" s="38" t="s">
        <v>127</v>
      </c>
      <c r="C21" s="17">
        <v>150</v>
      </c>
      <c r="D21" s="4">
        <v>0</v>
      </c>
      <c r="E21" s="4">
        <v>0</v>
      </c>
      <c r="F21" s="4">
        <v>10.215</v>
      </c>
      <c r="G21" s="4">
        <v>42.645000000000003</v>
      </c>
      <c r="H21" s="17">
        <v>200</v>
      </c>
      <c r="I21" s="4">
        <v>0</v>
      </c>
      <c r="J21" s="4">
        <v>0</v>
      </c>
      <c r="K21" s="4">
        <v>13.62</v>
      </c>
      <c r="L21" s="4">
        <v>56.86</v>
      </c>
      <c r="M21" s="43"/>
    </row>
    <row r="22" spans="1:13" x14ac:dyDescent="0.25">
      <c r="A22" s="5"/>
      <c r="B22" s="38"/>
      <c r="C22" s="38"/>
      <c r="D22" s="4"/>
      <c r="E22" s="4"/>
      <c r="F22" s="4"/>
      <c r="G22" s="4"/>
      <c r="H22" s="38"/>
      <c r="I22" s="4"/>
      <c r="J22" s="4"/>
      <c r="K22" s="4"/>
      <c r="L22" s="4"/>
      <c r="M22" s="43"/>
    </row>
    <row r="23" spans="1:13" x14ac:dyDescent="0.25">
      <c r="A23" s="6"/>
      <c r="B23" s="39"/>
      <c r="C23" s="46"/>
      <c r="D23" s="15">
        <f>D16+D17+D18+D19+D20+D21+D22</f>
        <v>24.875</v>
      </c>
      <c r="E23" s="15">
        <f>E16+E17+E18+E19+E20+E21+E22</f>
        <v>26.285</v>
      </c>
      <c r="F23" s="15">
        <f>F16+F17+F18+F19+F20+F21+F22</f>
        <v>53.95</v>
      </c>
      <c r="G23" s="15">
        <f>G16+G17+G18+G19+G20+G21+G22</f>
        <v>577.17200000000003</v>
      </c>
      <c r="H23" s="39"/>
      <c r="I23" s="15">
        <f>I16+I17+I18+I19+I20+I21+I22</f>
        <v>28.696999999999999</v>
      </c>
      <c r="J23" s="15">
        <f>J16+J17+J18+J19+J20+J21+J22</f>
        <v>29.999000000000002</v>
      </c>
      <c r="K23" s="15">
        <f>K16+K17+K18+K19+K20+K21+K22</f>
        <v>69.831000000000003</v>
      </c>
      <c r="L23" s="15">
        <f>L16+L17+L18+L19+L20+L21+L22</f>
        <v>692.71300000000008</v>
      </c>
      <c r="M23" s="43"/>
    </row>
    <row r="24" spans="1:13" ht="15.75" x14ac:dyDescent="0.25">
      <c r="A24" s="67" t="s">
        <v>83</v>
      </c>
      <c r="B24" s="40"/>
      <c r="C24" s="40"/>
      <c r="D24" s="21"/>
      <c r="E24" s="21"/>
      <c r="F24" s="21"/>
      <c r="G24" s="21"/>
      <c r="H24" s="40"/>
      <c r="I24" s="21"/>
      <c r="J24" s="21"/>
      <c r="K24" s="21"/>
      <c r="L24" s="21"/>
      <c r="M24" s="43"/>
    </row>
    <row r="25" spans="1:13" ht="15.75" x14ac:dyDescent="0.25">
      <c r="A25" s="73" t="s">
        <v>156</v>
      </c>
      <c r="B25" s="38" t="s">
        <v>157</v>
      </c>
      <c r="C25" s="38" t="s">
        <v>75</v>
      </c>
      <c r="D25" s="4">
        <v>16.899999999999999</v>
      </c>
      <c r="E25" s="4">
        <v>9.6</v>
      </c>
      <c r="F25" s="4">
        <v>13.2</v>
      </c>
      <c r="G25" s="4">
        <v>209</v>
      </c>
      <c r="H25" s="38" t="s">
        <v>73</v>
      </c>
      <c r="I25" s="4">
        <v>25.35</v>
      </c>
      <c r="J25" s="4">
        <v>14.4</v>
      </c>
      <c r="K25" s="4">
        <v>19.8</v>
      </c>
      <c r="L25" s="4">
        <v>313.5</v>
      </c>
      <c r="M25" s="43"/>
    </row>
    <row r="26" spans="1:13" x14ac:dyDescent="0.25">
      <c r="A26" s="5" t="s">
        <v>7</v>
      </c>
      <c r="B26" s="38" t="s">
        <v>56</v>
      </c>
      <c r="C26" s="17">
        <v>20</v>
      </c>
      <c r="D26" s="4">
        <v>1.4319999999999999</v>
      </c>
      <c r="E26" s="4">
        <v>0.16</v>
      </c>
      <c r="F26" s="4">
        <v>9.1199999999999992</v>
      </c>
      <c r="G26" s="4">
        <v>46.2</v>
      </c>
      <c r="H26" s="17">
        <v>30</v>
      </c>
      <c r="I26" s="4">
        <v>2.1480000000000001</v>
      </c>
      <c r="J26" s="4">
        <v>0.24</v>
      </c>
      <c r="K26" s="4">
        <v>13.68</v>
      </c>
      <c r="L26" s="4">
        <v>69.3</v>
      </c>
      <c r="M26" s="43"/>
    </row>
    <row r="27" spans="1:13" x14ac:dyDescent="0.25">
      <c r="A27" s="5" t="s">
        <v>219</v>
      </c>
      <c r="B27" s="38" t="s">
        <v>220</v>
      </c>
      <c r="C27" s="17">
        <v>208</v>
      </c>
      <c r="D27" s="4">
        <v>5.6</v>
      </c>
      <c r="E27" s="4">
        <v>6.4</v>
      </c>
      <c r="F27" s="4">
        <v>8</v>
      </c>
      <c r="G27" s="4">
        <v>112</v>
      </c>
      <c r="H27" s="17">
        <v>208</v>
      </c>
      <c r="I27" s="4">
        <v>5.6</v>
      </c>
      <c r="J27" s="4">
        <v>6.4</v>
      </c>
      <c r="K27" s="4">
        <v>8</v>
      </c>
      <c r="L27" s="4">
        <v>112</v>
      </c>
      <c r="M27" s="43"/>
    </row>
    <row r="28" spans="1:13" x14ac:dyDescent="0.25">
      <c r="A28" s="5" t="s">
        <v>232</v>
      </c>
      <c r="B28" s="38" t="s">
        <v>233</v>
      </c>
      <c r="C28" s="41"/>
      <c r="D28" s="45">
        <v>0</v>
      </c>
      <c r="E28" s="45">
        <v>0</v>
      </c>
      <c r="F28" s="45">
        <v>0</v>
      </c>
      <c r="G28" s="45">
        <v>0</v>
      </c>
      <c r="H28" s="41" t="s">
        <v>74</v>
      </c>
      <c r="I28" s="45">
        <v>3.12</v>
      </c>
      <c r="J28" s="45">
        <v>1.56</v>
      </c>
      <c r="K28" s="45">
        <v>23.04</v>
      </c>
      <c r="L28" s="45">
        <v>137.4</v>
      </c>
      <c r="M28" s="43"/>
    </row>
    <row r="29" spans="1:13" x14ac:dyDescent="0.25">
      <c r="A29" s="5"/>
      <c r="B29" s="38"/>
      <c r="C29" s="38"/>
      <c r="D29" s="17">
        <f>D25+D26+D27+D28</f>
        <v>23.931999999999995</v>
      </c>
      <c r="E29" s="17">
        <f>E25+E26+E27+E28</f>
        <v>16.16</v>
      </c>
      <c r="F29" s="17">
        <f>F25+F26+F27+F28</f>
        <v>30.32</v>
      </c>
      <c r="G29" s="17">
        <f>G25+G26+G27+G28</f>
        <v>367.2</v>
      </c>
      <c r="H29" s="38"/>
      <c r="I29" s="17">
        <f>I25+I26+I27+I28</f>
        <v>36.217999999999996</v>
      </c>
      <c r="J29" s="17">
        <f>J25+J26+J27+J28</f>
        <v>22.599999999999998</v>
      </c>
      <c r="K29" s="17">
        <f>K25+K26+K27+K28</f>
        <v>64.52000000000001</v>
      </c>
      <c r="L29" s="17">
        <f>L25+L26+L27+L28</f>
        <v>632.20000000000005</v>
      </c>
      <c r="M29" s="43"/>
    </row>
    <row r="30" spans="1:13" x14ac:dyDescent="0.25">
      <c r="A30" s="5"/>
      <c r="B30" s="38"/>
      <c r="C30" s="47"/>
      <c r="D30" s="17">
        <f>D10+D14+D23+D29</f>
        <v>56.206999999999994</v>
      </c>
      <c r="E30" s="17">
        <f>E10+E14+E23+E29</f>
        <v>56.155000000000001</v>
      </c>
      <c r="F30" s="17">
        <f>F10+F14+F23+F29</f>
        <v>141.12</v>
      </c>
      <c r="G30" s="17">
        <f>G10+G14+G23+G29</f>
        <v>1304.0320000000002</v>
      </c>
      <c r="H30" s="38"/>
      <c r="I30" s="17">
        <f>I10+I14+I23+I29</f>
        <v>273.22000000000003</v>
      </c>
      <c r="J30" s="17">
        <f>J10+J14+J23+J29</f>
        <v>69.445999999999998</v>
      </c>
      <c r="K30" s="17">
        <f>K10+K14+K23+K29</f>
        <v>198.13700000000003</v>
      </c>
      <c r="L30" s="17">
        <f>L10+L14+L23+L29</f>
        <v>1727.1880000000001</v>
      </c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7" workbookViewId="0">
      <selection activeCell="C25" sqref="C25"/>
    </sheetView>
  </sheetViews>
  <sheetFormatPr defaultRowHeight="15" x14ac:dyDescent="0.25"/>
  <cols>
    <col min="1" max="1" width="30.5703125" customWidth="1"/>
    <col min="2" max="2" width="9.140625" style="36"/>
    <col min="3" max="3" width="8.28515625" style="36" customWidth="1"/>
    <col min="4" max="4" width="7.85546875" customWidth="1"/>
    <col min="5" max="5" width="11.28515625" customWidth="1"/>
    <col min="6" max="6" width="9" customWidth="1"/>
    <col min="7" max="7" width="8" customWidth="1"/>
    <col min="8" max="8" width="8" style="36" customWidth="1"/>
    <col min="9" max="9" width="8" customWidth="1"/>
    <col min="10" max="10" width="7.85546875" customWidth="1"/>
    <col min="12" max="12" width="8.5703125" customWidth="1"/>
  </cols>
  <sheetData>
    <row r="1" spans="1:13" x14ac:dyDescent="0.25">
      <c r="A1" s="1"/>
      <c r="B1" s="49"/>
      <c r="C1" s="49"/>
      <c r="D1" s="50"/>
      <c r="E1" s="42"/>
      <c r="F1" s="50"/>
      <c r="G1" s="50"/>
      <c r="H1" s="49"/>
      <c r="I1" s="50"/>
      <c r="J1" s="50"/>
      <c r="K1" s="50"/>
      <c r="L1" s="51"/>
    </row>
    <row r="2" spans="1:13" x14ac:dyDescent="0.25">
      <c r="A2" s="48" t="s">
        <v>87</v>
      </c>
      <c r="B2" s="55"/>
      <c r="C2" s="40"/>
      <c r="D2" s="13"/>
      <c r="E2" s="56" t="s">
        <v>27</v>
      </c>
      <c r="F2" s="13"/>
      <c r="G2" s="13"/>
      <c r="H2" s="40"/>
      <c r="I2" s="57"/>
      <c r="J2" s="13"/>
      <c r="K2" s="13"/>
      <c r="L2" s="14"/>
    </row>
    <row r="3" spans="1:13" x14ac:dyDescent="0.25">
      <c r="A3" s="15" t="s">
        <v>1</v>
      </c>
      <c r="B3" s="41" t="s">
        <v>69</v>
      </c>
      <c r="C3" s="52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37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3" ht="15.75" x14ac:dyDescent="0.25">
      <c r="A4" s="67" t="s">
        <v>81</v>
      </c>
      <c r="B4" s="71"/>
      <c r="C4" s="35"/>
      <c r="D4" s="56" t="s">
        <v>130</v>
      </c>
      <c r="E4" s="14"/>
      <c r="F4" s="9"/>
      <c r="G4" s="2"/>
      <c r="H4" s="35"/>
      <c r="I4" s="2"/>
      <c r="J4" s="56" t="s">
        <v>131</v>
      </c>
      <c r="K4" s="2"/>
      <c r="L4" s="3"/>
    </row>
    <row r="5" spans="1:13" x14ac:dyDescent="0.25">
      <c r="A5" s="8" t="s">
        <v>223</v>
      </c>
      <c r="B5" s="37" t="s">
        <v>132</v>
      </c>
      <c r="C5" s="37" t="s">
        <v>72</v>
      </c>
      <c r="D5" s="10">
        <v>5.76</v>
      </c>
      <c r="E5" s="10">
        <v>6.66</v>
      </c>
      <c r="F5" s="10">
        <v>24.48</v>
      </c>
      <c r="G5" s="10">
        <v>181.2</v>
      </c>
      <c r="H5" s="37" t="s">
        <v>70</v>
      </c>
      <c r="I5" s="10">
        <v>6.4</v>
      </c>
      <c r="J5" s="10">
        <v>7.4</v>
      </c>
      <c r="K5" s="10">
        <v>27.2</v>
      </c>
      <c r="L5" s="10">
        <v>202</v>
      </c>
      <c r="M5" s="43"/>
    </row>
    <row r="6" spans="1:13" x14ac:dyDescent="0.25">
      <c r="A6" s="5" t="s">
        <v>21</v>
      </c>
      <c r="B6" s="38" t="s">
        <v>47</v>
      </c>
      <c r="C6" s="38" t="s">
        <v>133</v>
      </c>
      <c r="D6" s="4">
        <v>3.7</v>
      </c>
      <c r="E6" s="4">
        <v>5.42</v>
      </c>
      <c r="F6" s="4">
        <v>11.67</v>
      </c>
      <c r="G6" s="4">
        <v>114.48</v>
      </c>
      <c r="H6" s="38" t="s">
        <v>134</v>
      </c>
      <c r="I6" s="4">
        <v>4.42</v>
      </c>
      <c r="J6" s="4">
        <v>6.48</v>
      </c>
      <c r="K6" s="4">
        <v>13.94</v>
      </c>
      <c r="L6" s="4">
        <v>136.74</v>
      </c>
      <c r="M6" s="43"/>
    </row>
    <row r="7" spans="1:13" x14ac:dyDescent="0.25">
      <c r="A7" s="5" t="s">
        <v>23</v>
      </c>
      <c r="B7" s="38" t="s">
        <v>48</v>
      </c>
      <c r="C7" s="38" t="s">
        <v>73</v>
      </c>
      <c r="D7" s="44">
        <v>3.42</v>
      </c>
      <c r="E7" s="44">
        <v>3.43</v>
      </c>
      <c r="F7" s="44">
        <v>16.739999999999998</v>
      </c>
      <c r="G7" s="44">
        <v>119.7</v>
      </c>
      <c r="H7" s="38" t="s">
        <v>70</v>
      </c>
      <c r="I7" s="44">
        <v>4.5599999999999996</v>
      </c>
      <c r="J7" s="44">
        <v>4.58</v>
      </c>
      <c r="K7" s="44">
        <v>22.32</v>
      </c>
      <c r="L7" s="44">
        <v>159.6</v>
      </c>
      <c r="M7" s="43"/>
    </row>
    <row r="8" spans="1:13" x14ac:dyDescent="0.25">
      <c r="A8" s="5"/>
      <c r="B8" s="38"/>
      <c r="C8" s="38"/>
      <c r="D8" s="4"/>
      <c r="E8" s="4"/>
      <c r="F8" s="4"/>
      <c r="G8" s="4"/>
      <c r="H8" s="38"/>
      <c r="I8" s="4"/>
      <c r="J8" s="4"/>
      <c r="K8" s="4"/>
      <c r="L8" s="4"/>
      <c r="M8" s="43"/>
    </row>
    <row r="9" spans="1:13" x14ac:dyDescent="0.25">
      <c r="A9" s="5"/>
      <c r="B9" s="38"/>
      <c r="C9" s="38"/>
      <c r="D9" s="4"/>
      <c r="E9" s="4"/>
      <c r="F9" s="4"/>
      <c r="G9" s="4"/>
      <c r="H9" s="38"/>
      <c r="I9" s="4"/>
      <c r="J9" s="4"/>
      <c r="K9" s="4"/>
      <c r="L9" s="4"/>
      <c r="M9" s="43"/>
    </row>
    <row r="10" spans="1:13" x14ac:dyDescent="0.25">
      <c r="A10" s="6"/>
      <c r="B10" s="39"/>
      <c r="C10" s="46"/>
      <c r="D10" s="15">
        <f>SUM(D5:D9)</f>
        <v>12.88</v>
      </c>
      <c r="E10" s="15">
        <f>SUM(E5:E9)</f>
        <v>15.51</v>
      </c>
      <c r="F10" s="15">
        <f>SUM(F5:F9)</f>
        <v>52.89</v>
      </c>
      <c r="G10" s="15">
        <f>SUM(G5:G9)</f>
        <v>415.38</v>
      </c>
      <c r="H10" s="39"/>
      <c r="I10" s="15">
        <f>SUM(I5:I9)</f>
        <v>15.379999999999999</v>
      </c>
      <c r="J10" s="15">
        <f>SUM(J5:J9)</f>
        <v>18.46</v>
      </c>
      <c r="K10" s="15">
        <f>SUM(K5:K9)</f>
        <v>63.46</v>
      </c>
      <c r="L10" s="15">
        <f>SUM(L5:L9)</f>
        <v>498.34000000000003</v>
      </c>
      <c r="M10" s="43"/>
    </row>
    <row r="11" spans="1:13" ht="15.75" x14ac:dyDescent="0.25">
      <c r="A11" s="67" t="s">
        <v>80</v>
      </c>
      <c r="B11" s="40"/>
      <c r="C11" s="40"/>
      <c r="D11" s="21"/>
      <c r="E11" s="21"/>
      <c r="F11" s="21"/>
      <c r="G11" s="21"/>
      <c r="H11" s="40"/>
      <c r="I11" s="21"/>
      <c r="J11" s="21"/>
      <c r="K11" s="21"/>
      <c r="L11" s="21"/>
      <c r="M11" s="43"/>
    </row>
    <row r="12" spans="1:13" x14ac:dyDescent="0.25">
      <c r="A12" s="5" t="s">
        <v>9</v>
      </c>
      <c r="B12" s="38" t="s">
        <v>49</v>
      </c>
      <c r="C12" s="38" t="s">
        <v>135</v>
      </c>
      <c r="D12" s="44">
        <v>0.65</v>
      </c>
      <c r="E12" s="44">
        <v>0.13</v>
      </c>
      <c r="F12" s="44">
        <v>13.13</v>
      </c>
      <c r="G12" s="44">
        <v>59.8</v>
      </c>
      <c r="H12" s="38" t="s">
        <v>135</v>
      </c>
      <c r="I12" s="44">
        <v>0.65</v>
      </c>
      <c r="J12" s="44">
        <v>0.13</v>
      </c>
      <c r="K12" s="44">
        <v>13.13</v>
      </c>
      <c r="L12" s="44">
        <v>59.8</v>
      </c>
      <c r="M12" s="43"/>
    </row>
    <row r="13" spans="1:13" x14ac:dyDescent="0.25">
      <c r="A13" s="7"/>
      <c r="B13" s="41"/>
      <c r="C13" s="41"/>
      <c r="D13" s="45">
        <f>SUM(D11)</f>
        <v>0</v>
      </c>
      <c r="E13" s="45">
        <f>SUM(E11)</f>
        <v>0</v>
      </c>
      <c r="F13" s="45">
        <f>SUM(F11)</f>
        <v>0</v>
      </c>
      <c r="G13" s="45">
        <f>SUM(G11)</f>
        <v>0</v>
      </c>
      <c r="H13" s="41"/>
      <c r="I13" s="45">
        <f>SUM(I11)</f>
        <v>0</v>
      </c>
      <c r="J13" s="45">
        <f>SUM(J11)</f>
        <v>0</v>
      </c>
      <c r="K13" s="45">
        <f>SUM(K11)</f>
        <v>0</v>
      </c>
      <c r="L13" s="45">
        <f>SUM(L11)</f>
        <v>0</v>
      </c>
      <c r="M13" s="43"/>
    </row>
    <row r="14" spans="1:13" x14ac:dyDescent="0.25">
      <c r="A14" s="5"/>
      <c r="B14" s="38"/>
      <c r="C14" s="38"/>
      <c r="D14" s="17">
        <f>SUM(D12:D13)</f>
        <v>0.65</v>
      </c>
      <c r="E14" s="17">
        <f>SUM(E12:E13)</f>
        <v>0.13</v>
      </c>
      <c r="F14" s="17">
        <f>SUM(F12:F13)</f>
        <v>13.13</v>
      </c>
      <c r="G14" s="17">
        <f>SUM(G12:G13)</f>
        <v>59.8</v>
      </c>
      <c r="H14" s="38"/>
      <c r="I14" s="17">
        <f>SUM(I12:I13)</f>
        <v>0.65</v>
      </c>
      <c r="J14" s="17">
        <f>SUM(J12:J13)</f>
        <v>0.13</v>
      </c>
      <c r="K14" s="17">
        <f>SUM(K12:K13)</f>
        <v>13.13</v>
      </c>
      <c r="L14" s="17">
        <f>SUM(L12:L13)</f>
        <v>59.8</v>
      </c>
      <c r="M14" s="43"/>
    </row>
    <row r="15" spans="1:13" ht="15.75" x14ac:dyDescent="0.25">
      <c r="A15" s="67" t="s">
        <v>82</v>
      </c>
      <c r="B15" s="40"/>
      <c r="C15" s="40"/>
      <c r="D15" s="21"/>
      <c r="E15" s="21"/>
      <c r="F15" s="21"/>
      <c r="G15" s="21"/>
      <c r="H15" s="40"/>
      <c r="I15" s="21"/>
      <c r="J15" s="21"/>
      <c r="K15" s="21"/>
      <c r="L15" s="21"/>
      <c r="M15" s="43"/>
    </row>
    <row r="16" spans="1:13" x14ac:dyDescent="0.25">
      <c r="A16" s="8" t="s">
        <v>243</v>
      </c>
      <c r="B16" s="37" t="s">
        <v>244</v>
      </c>
      <c r="C16" s="37" t="s">
        <v>78</v>
      </c>
      <c r="D16" s="10">
        <v>0.4</v>
      </c>
      <c r="E16" s="10">
        <v>2.6</v>
      </c>
      <c r="F16" s="10">
        <v>4.0599999999999996</v>
      </c>
      <c r="G16" s="10">
        <v>41.3</v>
      </c>
      <c r="H16" s="37" t="s">
        <v>76</v>
      </c>
      <c r="I16" s="10">
        <v>0.57999999999999996</v>
      </c>
      <c r="J16" s="10">
        <v>3.3</v>
      </c>
      <c r="K16" s="10">
        <v>5.08</v>
      </c>
      <c r="L16" s="10">
        <v>51.6</v>
      </c>
      <c r="M16" s="43"/>
    </row>
    <row r="17" spans="1:13" x14ac:dyDescent="0.25">
      <c r="A17" s="5" t="s">
        <v>138</v>
      </c>
      <c r="B17" s="38" t="s">
        <v>139</v>
      </c>
      <c r="C17" s="38" t="s">
        <v>73</v>
      </c>
      <c r="D17" s="4">
        <v>2.0249999999999999</v>
      </c>
      <c r="E17" s="4">
        <v>2.7</v>
      </c>
      <c r="F17" s="4">
        <v>7.12</v>
      </c>
      <c r="G17" s="4">
        <v>60.75</v>
      </c>
      <c r="H17" s="38" t="s">
        <v>70</v>
      </c>
      <c r="I17" s="4">
        <v>2.7</v>
      </c>
      <c r="J17" s="4">
        <v>3.6</v>
      </c>
      <c r="K17" s="4">
        <v>9.5</v>
      </c>
      <c r="L17" s="4">
        <v>81</v>
      </c>
      <c r="M17" s="43"/>
    </row>
    <row r="18" spans="1:13" x14ac:dyDescent="0.25">
      <c r="A18" s="5" t="s">
        <v>140</v>
      </c>
      <c r="B18" s="38" t="s">
        <v>51</v>
      </c>
      <c r="C18" s="38" t="s">
        <v>77</v>
      </c>
      <c r="D18" s="4">
        <v>2.96</v>
      </c>
      <c r="E18" s="4">
        <v>2.72</v>
      </c>
      <c r="F18" s="4">
        <v>29.68</v>
      </c>
      <c r="G18" s="4">
        <v>157.6</v>
      </c>
      <c r="H18" s="38" t="s">
        <v>73</v>
      </c>
      <c r="I18" s="4">
        <v>3.7</v>
      </c>
      <c r="J18" s="4">
        <v>3.4</v>
      </c>
      <c r="K18" s="4">
        <v>37.1</v>
      </c>
      <c r="L18" s="4">
        <v>197</v>
      </c>
      <c r="M18" s="43"/>
    </row>
    <row r="19" spans="1:13" x14ac:dyDescent="0.25">
      <c r="A19" s="5" t="s">
        <v>141</v>
      </c>
      <c r="B19" s="38" t="s">
        <v>142</v>
      </c>
      <c r="C19" s="38" t="s">
        <v>109</v>
      </c>
      <c r="D19" s="4">
        <v>12.074999999999999</v>
      </c>
      <c r="E19" s="4">
        <v>4.125</v>
      </c>
      <c r="F19" s="4">
        <v>1.65</v>
      </c>
      <c r="G19" s="4">
        <v>92.25</v>
      </c>
      <c r="H19" s="38" t="s">
        <v>110</v>
      </c>
      <c r="I19" s="4">
        <v>14.08</v>
      </c>
      <c r="J19" s="4">
        <v>4.8</v>
      </c>
      <c r="K19" s="4">
        <v>1.92</v>
      </c>
      <c r="L19" s="4">
        <v>107.62</v>
      </c>
      <c r="M19" s="43"/>
    </row>
    <row r="20" spans="1:13" x14ac:dyDescent="0.25">
      <c r="A20" s="5" t="s">
        <v>25</v>
      </c>
      <c r="B20" s="38" t="s">
        <v>127</v>
      </c>
      <c r="C20" s="17">
        <v>150</v>
      </c>
      <c r="D20" s="4">
        <v>0</v>
      </c>
      <c r="E20" s="4">
        <v>0</v>
      </c>
      <c r="F20" s="4">
        <v>10.215</v>
      </c>
      <c r="G20" s="4">
        <v>42.645000000000003</v>
      </c>
      <c r="H20" s="17">
        <v>200</v>
      </c>
      <c r="I20" s="4">
        <v>0</v>
      </c>
      <c r="J20" s="4">
        <v>0</v>
      </c>
      <c r="K20" s="4">
        <v>13.62</v>
      </c>
      <c r="L20" s="4">
        <v>56.86</v>
      </c>
      <c r="M20" s="43"/>
    </row>
    <row r="21" spans="1:13" x14ac:dyDescent="0.25">
      <c r="A21" s="5" t="s">
        <v>12</v>
      </c>
      <c r="B21" s="68" t="s">
        <v>53</v>
      </c>
      <c r="C21" s="68" t="s">
        <v>74</v>
      </c>
      <c r="D21" s="4">
        <v>1.98</v>
      </c>
      <c r="E21" s="4">
        <v>0.36</v>
      </c>
      <c r="F21" s="4">
        <v>12.54</v>
      </c>
      <c r="G21" s="4">
        <v>54.3</v>
      </c>
      <c r="H21" s="38" t="s">
        <v>79</v>
      </c>
      <c r="I21" s="4">
        <v>2.44</v>
      </c>
      <c r="J21" s="4">
        <v>0.44</v>
      </c>
      <c r="K21" s="4">
        <v>15.45</v>
      </c>
      <c r="L21" s="4">
        <v>66.97</v>
      </c>
      <c r="M21" s="43"/>
    </row>
    <row r="22" spans="1:13" x14ac:dyDescent="0.25">
      <c r="A22" s="5"/>
      <c r="B22" s="38"/>
      <c r="C22" s="38"/>
      <c r="D22" s="4"/>
      <c r="E22" s="4"/>
      <c r="F22" s="4"/>
      <c r="G22" s="4"/>
      <c r="H22" s="38"/>
      <c r="I22" s="4"/>
      <c r="J22" s="4"/>
      <c r="K22" s="4"/>
      <c r="L22" s="4"/>
      <c r="M22" s="43"/>
    </row>
    <row r="23" spans="1:13" x14ac:dyDescent="0.25">
      <c r="A23" s="6"/>
      <c r="B23" s="39"/>
      <c r="C23" s="46"/>
      <c r="D23" s="15">
        <f>D16+D17+D18+D19+D20+D21+D22</f>
        <v>19.440000000000001</v>
      </c>
      <c r="E23" s="15">
        <f>E16+E17+E18+E19+E20+E21+E22</f>
        <v>12.505000000000001</v>
      </c>
      <c r="F23" s="15">
        <f>F16+F17+F18+F19+F20+F21+F22</f>
        <v>65.264999999999986</v>
      </c>
      <c r="G23" s="15">
        <f>G16+G17+G18+G19+G20+G21+G22</f>
        <v>448.84499999999997</v>
      </c>
      <c r="H23" s="39"/>
      <c r="I23" s="15">
        <f>I16+I17+I18+I19+I20+I21+I22</f>
        <v>23.500000000000004</v>
      </c>
      <c r="J23" s="15">
        <f>J16+J17+J18+J19+J20+J21+J22</f>
        <v>15.540000000000001</v>
      </c>
      <c r="K23" s="15">
        <f>K16+K17+K18+K19+K20+K21+K22</f>
        <v>82.67</v>
      </c>
      <c r="L23" s="15">
        <f>L16+L17+L18+L19+L20+L21+L22</f>
        <v>561.05000000000007</v>
      </c>
      <c r="M23" s="43"/>
    </row>
    <row r="24" spans="1:13" ht="15.75" x14ac:dyDescent="0.25">
      <c r="A24" s="67" t="s">
        <v>83</v>
      </c>
      <c r="B24" s="40"/>
      <c r="C24" s="40"/>
      <c r="D24" s="21"/>
      <c r="E24" s="21"/>
      <c r="F24" s="21"/>
      <c r="G24" s="21"/>
      <c r="H24" s="40"/>
      <c r="I24" s="21"/>
      <c r="J24" s="21"/>
      <c r="K24" s="21"/>
      <c r="L24" s="21"/>
      <c r="M24" s="43"/>
    </row>
    <row r="25" spans="1:13" x14ac:dyDescent="0.25">
      <c r="A25" s="19" t="s">
        <v>156</v>
      </c>
      <c r="B25" s="37" t="s">
        <v>157</v>
      </c>
      <c r="C25" s="11">
        <v>80</v>
      </c>
      <c r="D25" s="10">
        <v>3.16</v>
      </c>
      <c r="E25" s="10">
        <v>3.87</v>
      </c>
      <c r="F25" s="10">
        <v>14.8</v>
      </c>
      <c r="G25" s="10">
        <v>106.4</v>
      </c>
      <c r="H25" s="11">
        <v>100</v>
      </c>
      <c r="I25" s="10">
        <v>4.9000000000000004</v>
      </c>
      <c r="J25" s="10">
        <v>6</v>
      </c>
      <c r="K25" s="10">
        <v>23</v>
      </c>
      <c r="L25" s="10">
        <v>165</v>
      </c>
      <c r="M25" s="43"/>
    </row>
    <row r="26" spans="1:13" x14ac:dyDescent="0.25">
      <c r="A26" s="5" t="s">
        <v>7</v>
      </c>
      <c r="B26" s="68" t="s">
        <v>56</v>
      </c>
      <c r="C26" s="68" t="s">
        <v>84</v>
      </c>
      <c r="D26" s="4">
        <v>1.43</v>
      </c>
      <c r="E26" s="4">
        <v>0.16</v>
      </c>
      <c r="F26" s="4">
        <v>9.1199999999999992</v>
      </c>
      <c r="G26" s="4">
        <v>46.2</v>
      </c>
      <c r="H26" s="38" t="s">
        <v>74</v>
      </c>
      <c r="I26" s="4">
        <v>2.14</v>
      </c>
      <c r="J26" s="4">
        <v>0.2</v>
      </c>
      <c r="K26" s="4">
        <v>13.68</v>
      </c>
      <c r="L26" s="4">
        <v>69.3</v>
      </c>
      <c r="M26" s="43"/>
    </row>
    <row r="27" spans="1:13" x14ac:dyDescent="0.25">
      <c r="A27" s="5" t="s">
        <v>144</v>
      </c>
      <c r="B27" s="38" t="s">
        <v>145</v>
      </c>
      <c r="C27" s="38" t="s">
        <v>110</v>
      </c>
      <c r="D27" s="4">
        <v>4.4000000000000004</v>
      </c>
      <c r="E27" s="4">
        <v>2.6</v>
      </c>
      <c r="F27" s="4">
        <v>34.4</v>
      </c>
      <c r="G27" s="4">
        <v>176</v>
      </c>
      <c r="H27" s="38" t="s">
        <v>110</v>
      </c>
      <c r="I27" s="4">
        <v>4.4000000000000004</v>
      </c>
      <c r="J27" s="4">
        <v>2.6</v>
      </c>
      <c r="K27" s="4">
        <v>34.4</v>
      </c>
      <c r="L27" s="4">
        <v>176</v>
      </c>
      <c r="M27" s="43"/>
    </row>
    <row r="28" spans="1:13" x14ac:dyDescent="0.25">
      <c r="A28" s="5" t="s">
        <v>19</v>
      </c>
      <c r="B28" s="38" t="s">
        <v>58</v>
      </c>
      <c r="C28" s="17">
        <v>120</v>
      </c>
      <c r="D28" s="4">
        <v>1.28</v>
      </c>
      <c r="E28" s="4">
        <v>2.4359999999999999</v>
      </c>
      <c r="F28" s="4">
        <v>9.15</v>
      </c>
      <c r="G28" s="4">
        <v>73.007999999999996</v>
      </c>
      <c r="H28" s="17">
        <v>150</v>
      </c>
      <c r="I28" s="4">
        <v>2.85</v>
      </c>
      <c r="J28" s="4">
        <v>3.0449999999999999</v>
      </c>
      <c r="K28" s="4">
        <v>11.44</v>
      </c>
      <c r="L28" s="4">
        <v>91.26</v>
      </c>
      <c r="M28" s="43"/>
    </row>
    <row r="29" spans="1:13" x14ac:dyDescent="0.25">
      <c r="A29" s="5"/>
      <c r="B29" s="38"/>
      <c r="C29" s="38"/>
      <c r="D29" s="17">
        <f>D25+D26+D27+D28</f>
        <v>10.27</v>
      </c>
      <c r="E29" s="17">
        <f>E26+E27+E28</f>
        <v>5.1959999999999997</v>
      </c>
      <c r="F29" s="17">
        <f>F26+F27+F28</f>
        <v>52.669999999999995</v>
      </c>
      <c r="G29" s="17">
        <f>G26+G27+G28</f>
        <v>295.20799999999997</v>
      </c>
      <c r="H29" s="38"/>
      <c r="I29" s="17">
        <f>I26+I27+I28</f>
        <v>9.39</v>
      </c>
      <c r="J29" s="17">
        <f>J26+J27+J28</f>
        <v>5.8450000000000006</v>
      </c>
      <c r="K29" s="17">
        <f>K26+K27+K28</f>
        <v>59.519999999999996</v>
      </c>
      <c r="L29" s="17">
        <f>L26+L27+L28</f>
        <v>336.56</v>
      </c>
      <c r="M29" s="43"/>
    </row>
    <row r="30" spans="1:13" x14ac:dyDescent="0.25">
      <c r="A30" s="5"/>
      <c r="B30" s="38"/>
      <c r="C30" s="47"/>
      <c r="D30" s="17">
        <f>D10+D14+D23+D29</f>
        <v>43.239999999999995</v>
      </c>
      <c r="E30" s="17">
        <f>E10+E14+E23+E29</f>
        <v>33.341000000000001</v>
      </c>
      <c r="F30" s="17">
        <f>F10+F14+F23+F29</f>
        <v>183.95499999999996</v>
      </c>
      <c r="G30" s="17">
        <f>G10+G14+G23+G29</f>
        <v>1219.2329999999999</v>
      </c>
      <c r="H30" s="38"/>
      <c r="I30" s="17">
        <f>I10+I14+I23+I29</f>
        <v>48.92</v>
      </c>
      <c r="J30" s="17">
        <f>J10+J14+J23+J29</f>
        <v>39.975000000000001</v>
      </c>
      <c r="K30" s="17">
        <f>K10+K14+K23+K29</f>
        <v>218.77999999999997</v>
      </c>
      <c r="L30" s="17">
        <f>L10+L14+L23+L29</f>
        <v>1455.75</v>
      </c>
      <c r="M30" s="43"/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0" workbookViewId="0">
      <selection activeCell="B28" sqref="B28"/>
    </sheetView>
  </sheetViews>
  <sheetFormatPr defaultRowHeight="15" x14ac:dyDescent="0.25"/>
  <cols>
    <col min="1" max="1" width="32.7109375" customWidth="1"/>
    <col min="2" max="2" width="9.140625" style="36"/>
    <col min="3" max="3" width="8.5703125" style="36" customWidth="1"/>
    <col min="4" max="4" width="7.85546875" customWidth="1"/>
    <col min="5" max="5" width="11.28515625" customWidth="1"/>
    <col min="6" max="6" width="9" customWidth="1"/>
    <col min="7" max="7" width="8" customWidth="1"/>
    <col min="8" max="8" width="8" style="36" customWidth="1"/>
    <col min="9" max="9" width="8" customWidth="1"/>
    <col min="10" max="10" width="7.85546875" customWidth="1"/>
    <col min="12" max="12" width="8.5703125" customWidth="1"/>
  </cols>
  <sheetData>
    <row r="1" spans="1:13" x14ac:dyDescent="0.25">
      <c r="A1" s="1"/>
      <c r="B1" s="49"/>
      <c r="C1" s="49"/>
      <c r="D1" s="50"/>
      <c r="E1" s="42"/>
      <c r="F1" s="50"/>
      <c r="G1" s="50"/>
      <c r="H1" s="49"/>
      <c r="I1" s="50"/>
      <c r="J1" s="50"/>
      <c r="K1" s="50"/>
      <c r="L1" s="51"/>
    </row>
    <row r="2" spans="1:13" x14ac:dyDescent="0.25">
      <c r="A2" s="48" t="s">
        <v>88</v>
      </c>
      <c r="B2" s="55"/>
      <c r="C2" s="40"/>
      <c r="D2" s="13"/>
      <c r="E2" s="56" t="s">
        <v>28</v>
      </c>
      <c r="F2" s="13"/>
      <c r="G2" s="13"/>
      <c r="H2" s="40"/>
      <c r="I2" s="57"/>
      <c r="J2" s="13"/>
      <c r="K2" s="13"/>
      <c r="L2" s="14"/>
    </row>
    <row r="3" spans="1:13" x14ac:dyDescent="0.25">
      <c r="A3" s="15" t="s">
        <v>1</v>
      </c>
      <c r="B3" s="41" t="s">
        <v>69</v>
      </c>
      <c r="C3" s="52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37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3" ht="15.75" x14ac:dyDescent="0.25">
      <c r="A4" s="67" t="s">
        <v>81</v>
      </c>
      <c r="B4" s="71"/>
      <c r="C4" s="35"/>
      <c r="D4" s="56" t="s">
        <v>130</v>
      </c>
      <c r="E4" s="14"/>
      <c r="F4" s="9"/>
      <c r="G4" s="2"/>
      <c r="H4" s="35"/>
      <c r="I4" s="2"/>
      <c r="J4" s="56" t="s">
        <v>131</v>
      </c>
      <c r="K4" s="2"/>
      <c r="L4" s="3"/>
    </row>
    <row r="5" spans="1:13" x14ac:dyDescent="0.25">
      <c r="A5" s="8" t="s">
        <v>29</v>
      </c>
      <c r="B5" s="37" t="s">
        <v>146</v>
      </c>
      <c r="C5" s="37" t="s">
        <v>72</v>
      </c>
      <c r="D5" s="10">
        <v>4.71</v>
      </c>
      <c r="E5" s="10">
        <v>4.8899999999999997</v>
      </c>
      <c r="F5" s="10">
        <v>25.5</v>
      </c>
      <c r="G5" s="10">
        <v>176.7</v>
      </c>
      <c r="H5" s="37" t="s">
        <v>70</v>
      </c>
      <c r="I5" s="10">
        <v>5.24</v>
      </c>
      <c r="J5" s="10">
        <v>5.44</v>
      </c>
      <c r="K5" s="10">
        <v>28.42</v>
      </c>
      <c r="L5" s="10">
        <v>196.44</v>
      </c>
      <c r="M5" s="43"/>
    </row>
    <row r="6" spans="1:13" x14ac:dyDescent="0.25">
      <c r="A6" s="5" t="s">
        <v>21</v>
      </c>
      <c r="B6" s="38" t="s">
        <v>47</v>
      </c>
      <c r="C6" s="17" t="s">
        <v>41</v>
      </c>
      <c r="D6" s="4">
        <v>3.0870000000000002</v>
      </c>
      <c r="E6" s="4">
        <v>4.5209999999999999</v>
      </c>
      <c r="F6" s="4">
        <v>9.7260000000000009</v>
      </c>
      <c r="G6" s="4">
        <v>95.4</v>
      </c>
      <c r="H6" s="17" t="s">
        <v>42</v>
      </c>
      <c r="I6" s="4">
        <v>4.63</v>
      </c>
      <c r="J6" s="4">
        <v>6.78</v>
      </c>
      <c r="K6" s="4">
        <v>14.58</v>
      </c>
      <c r="L6" s="4">
        <v>143.1</v>
      </c>
      <c r="M6" s="43"/>
    </row>
    <row r="7" spans="1:13" x14ac:dyDescent="0.25">
      <c r="A7" s="5" t="s">
        <v>15</v>
      </c>
      <c r="B7" s="38" t="s">
        <v>120</v>
      </c>
      <c r="C7" s="38" t="s">
        <v>73</v>
      </c>
      <c r="D7" s="44">
        <v>2.76</v>
      </c>
      <c r="E7" s="44">
        <v>2.82</v>
      </c>
      <c r="F7" s="44">
        <v>11.68</v>
      </c>
      <c r="G7" s="44">
        <v>92.13</v>
      </c>
      <c r="H7" s="38" t="s">
        <v>70</v>
      </c>
      <c r="I7" s="44">
        <v>3.68</v>
      </c>
      <c r="J7" s="44">
        <v>3.76</v>
      </c>
      <c r="K7" s="44">
        <v>15.58</v>
      </c>
      <c r="L7" s="44">
        <v>122.84</v>
      </c>
      <c r="M7" s="43"/>
    </row>
    <row r="8" spans="1:13" x14ac:dyDescent="0.25">
      <c r="A8" s="5"/>
      <c r="B8" s="38"/>
      <c r="C8" s="38"/>
      <c r="D8" s="4"/>
      <c r="E8" s="4"/>
      <c r="F8" s="4"/>
      <c r="G8" s="4"/>
      <c r="H8" s="38"/>
      <c r="I8" s="4"/>
      <c r="J8" s="4"/>
      <c r="K8" s="4"/>
      <c r="L8" s="4"/>
      <c r="M8" s="43"/>
    </row>
    <row r="9" spans="1:13" x14ac:dyDescent="0.25">
      <c r="A9" s="5"/>
      <c r="B9" s="38"/>
      <c r="C9" s="38"/>
      <c r="D9" s="4"/>
      <c r="E9" s="4"/>
      <c r="F9" s="4"/>
      <c r="G9" s="4"/>
      <c r="H9" s="38"/>
      <c r="I9" s="4"/>
      <c r="J9" s="4"/>
      <c r="K9" s="4"/>
      <c r="L9" s="4"/>
      <c r="M9" s="43"/>
    </row>
    <row r="10" spans="1:13" x14ac:dyDescent="0.25">
      <c r="A10" s="6"/>
      <c r="B10" s="39"/>
      <c r="C10" s="46"/>
      <c r="D10" s="15">
        <f>SUM(D5:D9)</f>
        <v>10.557</v>
      </c>
      <c r="E10" s="15">
        <f>SUM(E5:E9)</f>
        <v>12.231</v>
      </c>
      <c r="F10" s="15">
        <f>SUM(F5:F9)</f>
        <v>46.905999999999999</v>
      </c>
      <c r="G10" s="15">
        <f>SUM(G5:G9)</f>
        <v>364.23</v>
      </c>
      <c r="H10" s="39"/>
      <c r="I10" s="15">
        <f>SUM(I5:I9)</f>
        <v>13.55</v>
      </c>
      <c r="J10" s="15">
        <f>SUM(J5:J9)</f>
        <v>15.98</v>
      </c>
      <c r="K10" s="15">
        <f>SUM(K5:K9)</f>
        <v>58.58</v>
      </c>
      <c r="L10" s="15">
        <f>SUM(L5:L9)</f>
        <v>462.38</v>
      </c>
      <c r="M10" s="43"/>
    </row>
    <row r="11" spans="1:13" ht="15.75" x14ac:dyDescent="0.25">
      <c r="A11" s="67" t="s">
        <v>80</v>
      </c>
      <c r="B11" s="40"/>
      <c r="C11" s="40"/>
      <c r="D11" s="21"/>
      <c r="E11" s="21"/>
      <c r="F11" s="21"/>
      <c r="G11" s="21"/>
      <c r="H11" s="40"/>
      <c r="I11" s="21"/>
      <c r="J11" s="21"/>
      <c r="K11" s="21"/>
      <c r="L11" s="21"/>
      <c r="M11" s="43"/>
    </row>
    <row r="12" spans="1:13" x14ac:dyDescent="0.25">
      <c r="A12" s="5" t="s">
        <v>16</v>
      </c>
      <c r="B12" s="38" t="s">
        <v>121</v>
      </c>
      <c r="C12" s="38" t="s">
        <v>73</v>
      </c>
      <c r="D12" s="44">
        <v>0.56999999999999995</v>
      </c>
      <c r="E12" s="44">
        <v>0.54</v>
      </c>
      <c r="F12" s="44">
        <v>16.11</v>
      </c>
      <c r="G12" s="44">
        <v>67.5</v>
      </c>
      <c r="H12" s="38" t="s">
        <v>73</v>
      </c>
      <c r="I12" s="44">
        <v>0.56999999999999995</v>
      </c>
      <c r="J12" s="44">
        <v>0.54</v>
      </c>
      <c r="K12" s="44">
        <v>16.11</v>
      </c>
      <c r="L12" s="44">
        <v>67.5</v>
      </c>
      <c r="M12" s="43"/>
    </row>
    <row r="13" spans="1:13" x14ac:dyDescent="0.25">
      <c r="A13" s="7"/>
      <c r="B13" s="41"/>
      <c r="C13" s="41"/>
      <c r="D13" s="45">
        <f>SUM(D11)</f>
        <v>0</v>
      </c>
      <c r="E13" s="45">
        <f>SUM(E11)</f>
        <v>0</v>
      </c>
      <c r="F13" s="45">
        <f>SUM(F11)</f>
        <v>0</v>
      </c>
      <c r="G13" s="45">
        <f>SUM(G11)</f>
        <v>0</v>
      </c>
      <c r="H13" s="41"/>
      <c r="I13" s="45">
        <f>SUM(I11)</f>
        <v>0</v>
      </c>
      <c r="J13" s="45">
        <f>SUM(J11)</f>
        <v>0</v>
      </c>
      <c r="K13" s="45">
        <f>SUM(K11)</f>
        <v>0</v>
      </c>
      <c r="L13" s="45">
        <f>SUM(L11)</f>
        <v>0</v>
      </c>
      <c r="M13" s="43"/>
    </row>
    <row r="14" spans="1:13" x14ac:dyDescent="0.25">
      <c r="A14" s="5"/>
      <c r="B14" s="38"/>
      <c r="C14" s="38"/>
      <c r="D14" s="17">
        <f>SUM(D12:D13)</f>
        <v>0.56999999999999995</v>
      </c>
      <c r="E14" s="17">
        <f>SUM(E12:E13)</f>
        <v>0.54</v>
      </c>
      <c r="F14" s="17">
        <f>SUM(F12:F13)</f>
        <v>16.11</v>
      </c>
      <c r="G14" s="17">
        <f>SUM(G12:G13)</f>
        <v>67.5</v>
      </c>
      <c r="H14" s="38"/>
      <c r="I14" s="17">
        <f>SUM(I12:I13)</f>
        <v>0.56999999999999995</v>
      </c>
      <c r="J14" s="17">
        <f>SUM(J12:J13)</f>
        <v>0.54</v>
      </c>
      <c r="K14" s="17">
        <f>SUM(K12:K13)</f>
        <v>16.11</v>
      </c>
      <c r="L14" s="17">
        <f>SUM(L12:L13)</f>
        <v>67.5</v>
      </c>
      <c r="M14" s="43"/>
    </row>
    <row r="15" spans="1:13" ht="15.75" x14ac:dyDescent="0.25">
      <c r="A15" s="67" t="s">
        <v>82</v>
      </c>
      <c r="B15" s="40"/>
      <c r="C15" s="40"/>
      <c r="D15" s="21"/>
      <c r="E15" s="21"/>
      <c r="F15" s="21"/>
      <c r="G15" s="21"/>
      <c r="H15" s="40"/>
      <c r="I15" s="21"/>
      <c r="J15" s="21"/>
      <c r="K15" s="21"/>
      <c r="L15" s="21"/>
      <c r="M15" s="43"/>
    </row>
    <row r="16" spans="1:13" x14ac:dyDescent="0.25">
      <c r="A16" s="8" t="s">
        <v>245</v>
      </c>
      <c r="B16" s="37" t="s">
        <v>246</v>
      </c>
      <c r="C16" s="37" t="s">
        <v>78</v>
      </c>
      <c r="D16" s="10">
        <v>0.5</v>
      </c>
      <c r="E16" s="10">
        <v>3.3</v>
      </c>
      <c r="F16" s="10">
        <v>2.7</v>
      </c>
      <c r="G16" s="10">
        <v>42.6</v>
      </c>
      <c r="H16" s="37" t="s">
        <v>76</v>
      </c>
      <c r="I16" s="10">
        <v>0.6</v>
      </c>
      <c r="J16" s="10">
        <v>4.0999999999999996</v>
      </c>
      <c r="K16" s="10">
        <v>3.4</v>
      </c>
      <c r="L16" s="10">
        <v>53.3</v>
      </c>
      <c r="M16" s="43"/>
    </row>
    <row r="17" spans="1:13" x14ac:dyDescent="0.25">
      <c r="A17" s="5" t="s">
        <v>247</v>
      </c>
      <c r="B17" s="38" t="s">
        <v>176</v>
      </c>
      <c r="C17" s="38" t="s">
        <v>73</v>
      </c>
      <c r="D17" s="4">
        <v>1.35</v>
      </c>
      <c r="E17" s="4">
        <v>33</v>
      </c>
      <c r="F17" s="4">
        <v>82.5</v>
      </c>
      <c r="G17" s="4">
        <v>69.75</v>
      </c>
      <c r="H17" s="38" t="s">
        <v>70</v>
      </c>
      <c r="I17" s="4">
        <v>1.8</v>
      </c>
      <c r="J17" s="4">
        <v>4.4000000000000004</v>
      </c>
      <c r="K17" s="4">
        <v>11</v>
      </c>
      <c r="L17" s="4">
        <v>93</v>
      </c>
      <c r="M17" s="43"/>
    </row>
    <row r="18" spans="1:13" x14ac:dyDescent="0.25">
      <c r="A18" s="5" t="s">
        <v>248</v>
      </c>
      <c r="B18" s="38" t="s">
        <v>207</v>
      </c>
      <c r="C18" s="38" t="s">
        <v>77</v>
      </c>
      <c r="D18" s="4">
        <v>1.8</v>
      </c>
      <c r="E18" s="4">
        <v>2.9</v>
      </c>
      <c r="F18" s="4">
        <v>10.8</v>
      </c>
      <c r="G18" s="4">
        <v>77.5</v>
      </c>
      <c r="H18" s="38" t="s">
        <v>73</v>
      </c>
      <c r="I18" s="4">
        <v>2.2999999999999998</v>
      </c>
      <c r="J18" s="4">
        <v>3.7</v>
      </c>
      <c r="K18" s="4">
        <v>13.5</v>
      </c>
      <c r="L18" s="4">
        <v>97</v>
      </c>
      <c r="M18" s="43"/>
    </row>
    <row r="19" spans="1:13" x14ac:dyDescent="0.25">
      <c r="A19" s="5" t="s">
        <v>33</v>
      </c>
      <c r="B19" s="38" t="s">
        <v>148</v>
      </c>
      <c r="C19" s="38" t="s">
        <v>110</v>
      </c>
      <c r="D19" s="4">
        <v>12.51</v>
      </c>
      <c r="E19" s="4">
        <v>10.199999999999999</v>
      </c>
      <c r="F19" s="4">
        <v>10.4</v>
      </c>
      <c r="G19" s="4">
        <v>184.6</v>
      </c>
      <c r="H19" s="38" t="s">
        <v>111</v>
      </c>
      <c r="I19" s="4">
        <v>14.3</v>
      </c>
      <c r="J19" s="4">
        <v>11.7</v>
      </c>
      <c r="K19" s="4">
        <v>11.9</v>
      </c>
      <c r="L19" s="4">
        <v>211</v>
      </c>
      <c r="M19" s="43"/>
    </row>
    <row r="20" spans="1:13" x14ac:dyDescent="0.25">
      <c r="A20" s="5" t="s">
        <v>35</v>
      </c>
      <c r="B20" s="38" t="s">
        <v>149</v>
      </c>
      <c r="C20" s="38" t="s">
        <v>73</v>
      </c>
      <c r="D20" s="4">
        <v>0.27</v>
      </c>
      <c r="E20" s="4">
        <v>0</v>
      </c>
      <c r="F20" s="4">
        <v>16.559999999999999</v>
      </c>
      <c r="G20" s="4">
        <v>63.9</v>
      </c>
      <c r="H20" s="38" t="s">
        <v>70</v>
      </c>
      <c r="I20" s="4">
        <v>0.3</v>
      </c>
      <c r="J20" s="4">
        <v>0</v>
      </c>
      <c r="K20" s="4">
        <v>18.399999999999999</v>
      </c>
      <c r="L20" s="4">
        <v>71</v>
      </c>
      <c r="M20" s="43"/>
    </row>
    <row r="21" spans="1:13" x14ac:dyDescent="0.25">
      <c r="A21" s="66" t="s">
        <v>12</v>
      </c>
      <c r="B21" s="68" t="s">
        <v>53</v>
      </c>
      <c r="C21" s="38" t="s">
        <v>74</v>
      </c>
      <c r="D21" s="4">
        <v>1.98</v>
      </c>
      <c r="E21" s="4">
        <v>0.36</v>
      </c>
      <c r="F21" s="4">
        <v>12.54</v>
      </c>
      <c r="G21" s="4">
        <v>54.3</v>
      </c>
      <c r="H21" s="38" t="s">
        <v>74</v>
      </c>
      <c r="I21" s="4">
        <v>1.98</v>
      </c>
      <c r="J21" s="4">
        <v>0.36</v>
      </c>
      <c r="K21" s="4">
        <v>12.54</v>
      </c>
      <c r="L21" s="4">
        <v>54.3</v>
      </c>
      <c r="M21" s="43"/>
    </row>
    <row r="22" spans="1:13" x14ac:dyDescent="0.25">
      <c r="A22" s="5"/>
      <c r="B22" s="38"/>
      <c r="C22" s="38"/>
      <c r="D22" s="4"/>
      <c r="E22" s="4"/>
      <c r="F22" s="4"/>
      <c r="G22" s="4"/>
      <c r="H22" s="38"/>
      <c r="I22" s="4"/>
      <c r="J22" s="4"/>
      <c r="K22" s="4"/>
      <c r="L22" s="4"/>
      <c r="M22" s="43"/>
    </row>
    <row r="23" spans="1:13" x14ac:dyDescent="0.25">
      <c r="A23" s="6"/>
      <c r="B23" s="39"/>
      <c r="C23" s="46"/>
      <c r="D23" s="15">
        <f>D16+D17+D18+D19+D20+D21+D22</f>
        <v>18.41</v>
      </c>
      <c r="E23" s="15">
        <f>E16+E17+E18+E19+E20+E21+E22</f>
        <v>49.759999999999991</v>
      </c>
      <c r="F23" s="15">
        <f>F16+F17+F18+F19+F20+F21+F22</f>
        <v>135.5</v>
      </c>
      <c r="G23" s="15">
        <f>G16+G17+G18+G19+G20+G21+G22</f>
        <v>492.65</v>
      </c>
      <c r="H23" s="39"/>
      <c r="I23" s="15">
        <f>I16+I17+I18+I19+I20+I21+I22</f>
        <v>21.28</v>
      </c>
      <c r="J23" s="15">
        <f>J16+J17+J18+J19+J20+J21+J22</f>
        <v>24.259999999999998</v>
      </c>
      <c r="K23" s="15">
        <f>K16+K17+K18+K19+K20+K21+K22</f>
        <v>70.739999999999995</v>
      </c>
      <c r="L23" s="15">
        <f>L16+L17+L18+L19+L20+L21+L22</f>
        <v>579.59999999999991</v>
      </c>
      <c r="M23" s="43"/>
    </row>
    <row r="24" spans="1:13" ht="15.75" x14ac:dyDescent="0.25">
      <c r="A24" s="67" t="s">
        <v>83</v>
      </c>
      <c r="B24" s="40"/>
      <c r="C24" s="40"/>
      <c r="D24" s="21"/>
      <c r="E24" s="21"/>
      <c r="F24" s="21"/>
      <c r="G24" s="21"/>
      <c r="H24" s="40"/>
      <c r="I24" s="21"/>
      <c r="J24" s="21"/>
      <c r="K24" s="21"/>
      <c r="L24" s="21"/>
      <c r="M24" s="43"/>
    </row>
    <row r="25" spans="1:13" ht="15.75" x14ac:dyDescent="0.25">
      <c r="A25" s="73" t="s">
        <v>249</v>
      </c>
      <c r="B25" s="38" t="s">
        <v>177</v>
      </c>
      <c r="C25" s="38" t="s">
        <v>111</v>
      </c>
      <c r="D25" s="4">
        <v>11.8</v>
      </c>
      <c r="E25" s="4">
        <v>3.4</v>
      </c>
      <c r="F25" s="4">
        <v>2.6</v>
      </c>
      <c r="G25" s="4">
        <v>89</v>
      </c>
      <c r="H25" s="38" t="s">
        <v>111</v>
      </c>
      <c r="I25" s="4">
        <v>11.8</v>
      </c>
      <c r="J25" s="4">
        <v>3.4</v>
      </c>
      <c r="K25" s="4">
        <v>2.6</v>
      </c>
      <c r="L25" s="4">
        <v>89</v>
      </c>
      <c r="M25" s="43"/>
    </row>
    <row r="26" spans="1:13" x14ac:dyDescent="0.25">
      <c r="A26" s="5" t="s">
        <v>7</v>
      </c>
      <c r="B26" s="68" t="s">
        <v>56</v>
      </c>
      <c r="C26" s="68" t="s">
        <v>84</v>
      </c>
      <c r="D26" s="4">
        <v>1.43</v>
      </c>
      <c r="E26" s="4">
        <v>0.16</v>
      </c>
      <c r="F26" s="4">
        <v>9.1199999999999992</v>
      </c>
      <c r="G26" s="4">
        <v>46.2</v>
      </c>
      <c r="H26" s="38" t="s">
        <v>74</v>
      </c>
      <c r="I26" s="4">
        <v>2.14</v>
      </c>
      <c r="J26" s="4">
        <v>0.2</v>
      </c>
      <c r="K26" s="4">
        <v>13.68</v>
      </c>
      <c r="L26" s="4">
        <v>69.3</v>
      </c>
      <c r="M26" s="43"/>
    </row>
    <row r="27" spans="1:13" x14ac:dyDescent="0.25">
      <c r="A27" s="5" t="s">
        <v>250</v>
      </c>
      <c r="B27" s="38" t="s">
        <v>178</v>
      </c>
      <c r="C27" s="41" t="s">
        <v>75</v>
      </c>
      <c r="D27" s="45">
        <v>1.04</v>
      </c>
      <c r="E27" s="45">
        <v>0.52</v>
      </c>
      <c r="F27" s="45">
        <v>7.68</v>
      </c>
      <c r="G27" s="45">
        <v>45.8</v>
      </c>
      <c r="H27" s="41" t="s">
        <v>77</v>
      </c>
      <c r="I27" s="45">
        <v>3.12</v>
      </c>
      <c r="J27" s="45">
        <v>1.56</v>
      </c>
      <c r="K27" s="45">
        <v>23.04</v>
      </c>
      <c r="L27" s="45">
        <v>137.4</v>
      </c>
      <c r="M27" s="43"/>
    </row>
    <row r="28" spans="1:13" x14ac:dyDescent="0.25">
      <c r="A28" s="5" t="s">
        <v>39</v>
      </c>
      <c r="B28" s="38" t="s">
        <v>58</v>
      </c>
      <c r="C28" s="17">
        <v>120</v>
      </c>
      <c r="D28" s="4">
        <v>1.28</v>
      </c>
      <c r="E28" s="4">
        <v>2.4359999999999999</v>
      </c>
      <c r="F28" s="4">
        <v>9.15</v>
      </c>
      <c r="G28" s="4">
        <v>73.007999999999996</v>
      </c>
      <c r="H28" s="17">
        <v>150</v>
      </c>
      <c r="I28" s="4">
        <v>2.85</v>
      </c>
      <c r="J28" s="4">
        <v>3.0449999999999999</v>
      </c>
      <c r="K28" s="4">
        <v>11.44</v>
      </c>
      <c r="L28" s="4">
        <v>91.26</v>
      </c>
      <c r="M28" s="43"/>
    </row>
    <row r="29" spans="1:13" x14ac:dyDescent="0.25">
      <c r="A29" s="5"/>
      <c r="B29" s="38"/>
      <c r="C29" s="38"/>
      <c r="D29" s="17">
        <f>D25+D26+D27+D28</f>
        <v>15.549999999999999</v>
      </c>
      <c r="E29" s="17">
        <f>E25+E26+E27+E28</f>
        <v>6.516</v>
      </c>
      <c r="F29" s="17">
        <f>F25+F26+F27+F28</f>
        <v>28.549999999999997</v>
      </c>
      <c r="G29" s="17">
        <f>G25+G26+G27+G28</f>
        <v>254.00799999999998</v>
      </c>
      <c r="H29" s="38"/>
      <c r="I29" s="17">
        <f>I25+I26+I27+I28</f>
        <v>19.910000000000004</v>
      </c>
      <c r="J29" s="17">
        <f>J25+J26+J27+J28</f>
        <v>8.2050000000000001</v>
      </c>
      <c r="K29" s="17">
        <f>K25+K26+K27+K28</f>
        <v>50.76</v>
      </c>
      <c r="L29" s="17">
        <f>L25+L26+L27+L28</f>
        <v>386.96000000000004</v>
      </c>
      <c r="M29" s="43"/>
    </row>
    <row r="30" spans="1:13" x14ac:dyDescent="0.25">
      <c r="A30" s="5"/>
      <c r="B30" s="38"/>
      <c r="C30" s="47"/>
      <c r="D30" s="17">
        <f>D10+D14+D23+D29</f>
        <v>45.086999999999996</v>
      </c>
      <c r="E30" s="17">
        <f>E10+E14+E23+E29</f>
        <v>69.046999999999997</v>
      </c>
      <c r="F30" s="17">
        <f>F10+F14+F23+F29</f>
        <v>227.06599999999997</v>
      </c>
      <c r="G30" s="17">
        <f>G10+G14+G23+G29</f>
        <v>1178.3879999999999</v>
      </c>
      <c r="H30" s="38"/>
      <c r="I30" s="17">
        <f>I10+I14+I23+I29</f>
        <v>55.310000000000009</v>
      </c>
      <c r="J30" s="17">
        <f>J10+J14+J23+J29</f>
        <v>48.984999999999999</v>
      </c>
      <c r="K30" s="17">
        <f>K10+K14+K23+K29</f>
        <v>196.19</v>
      </c>
      <c r="L30" s="17">
        <f>L10+L14+L23+L29</f>
        <v>1496.44</v>
      </c>
      <c r="M30" s="43"/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0" workbookViewId="0">
      <selection activeCell="C28" sqref="C28"/>
    </sheetView>
  </sheetViews>
  <sheetFormatPr defaultRowHeight="15" x14ac:dyDescent="0.25"/>
  <cols>
    <col min="1" max="1" width="30" customWidth="1"/>
    <col min="2" max="2" width="9.140625" style="36"/>
    <col min="3" max="3" width="8.5703125" style="36" customWidth="1"/>
    <col min="4" max="4" width="7.85546875" customWidth="1"/>
    <col min="5" max="5" width="11.28515625" customWidth="1"/>
    <col min="6" max="6" width="9" customWidth="1"/>
    <col min="7" max="7" width="8" customWidth="1"/>
    <col min="8" max="8" width="8" style="36" customWidth="1"/>
    <col min="9" max="9" width="8" customWidth="1"/>
    <col min="10" max="10" width="7.85546875" customWidth="1"/>
    <col min="12" max="12" width="8.5703125" customWidth="1"/>
  </cols>
  <sheetData>
    <row r="1" spans="1:13" x14ac:dyDescent="0.25">
      <c r="A1" s="1"/>
      <c r="B1" s="49"/>
      <c r="C1" s="49"/>
      <c r="D1" s="50"/>
      <c r="E1" s="42"/>
      <c r="F1" s="50"/>
      <c r="G1" s="50"/>
      <c r="H1" s="49"/>
      <c r="I1" s="50"/>
      <c r="J1" s="50"/>
      <c r="K1" s="50"/>
      <c r="L1" s="51"/>
    </row>
    <row r="2" spans="1:13" x14ac:dyDescent="0.25">
      <c r="A2" s="48" t="s">
        <v>89</v>
      </c>
      <c r="B2" s="55"/>
      <c r="C2" s="40"/>
      <c r="D2" s="13"/>
      <c r="E2" s="56" t="s">
        <v>40</v>
      </c>
      <c r="F2" s="13"/>
      <c r="G2" s="13"/>
      <c r="H2" s="40"/>
      <c r="I2" s="57"/>
      <c r="J2" s="13"/>
      <c r="K2" s="13"/>
      <c r="L2" s="14"/>
    </row>
    <row r="3" spans="1:13" x14ac:dyDescent="0.25">
      <c r="A3" s="15" t="s">
        <v>1</v>
      </c>
      <c r="B3" s="41" t="s">
        <v>69</v>
      </c>
      <c r="C3" s="52" t="s">
        <v>2</v>
      </c>
      <c r="D3" s="16" t="s">
        <v>3</v>
      </c>
      <c r="E3" s="11" t="s">
        <v>4</v>
      </c>
      <c r="F3" s="16" t="s">
        <v>5</v>
      </c>
      <c r="G3" s="53" t="s">
        <v>6</v>
      </c>
      <c r="H3" s="37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3" ht="15.75" x14ac:dyDescent="0.25">
      <c r="A4" s="67" t="s">
        <v>81</v>
      </c>
      <c r="B4" s="71"/>
      <c r="C4" s="35"/>
      <c r="D4" s="56" t="s">
        <v>130</v>
      </c>
      <c r="E4" s="14"/>
      <c r="F4" s="9"/>
      <c r="G4" s="2"/>
      <c r="H4" s="35"/>
      <c r="I4" s="2"/>
      <c r="J4" s="56" t="s">
        <v>131</v>
      </c>
      <c r="K4" s="2"/>
      <c r="L4" s="3"/>
    </row>
    <row r="5" spans="1:13" x14ac:dyDescent="0.25">
      <c r="A5" s="8" t="s">
        <v>202</v>
      </c>
      <c r="B5" s="37" t="s">
        <v>152</v>
      </c>
      <c r="C5" s="37" t="s">
        <v>72</v>
      </c>
      <c r="D5" s="10">
        <v>5.85</v>
      </c>
      <c r="E5" s="10">
        <v>5.4</v>
      </c>
      <c r="F5" s="10">
        <v>28.08</v>
      </c>
      <c r="G5" s="10">
        <v>185.4</v>
      </c>
      <c r="H5" s="37" t="s">
        <v>70</v>
      </c>
      <c r="I5" s="10">
        <v>6.5</v>
      </c>
      <c r="J5" s="10">
        <v>6</v>
      </c>
      <c r="K5" s="10">
        <v>31.2</v>
      </c>
      <c r="L5" s="10">
        <v>206</v>
      </c>
      <c r="M5" s="43"/>
    </row>
    <row r="6" spans="1:13" x14ac:dyDescent="0.25">
      <c r="A6" s="5" t="s">
        <v>21</v>
      </c>
      <c r="B6" s="38" t="s">
        <v>47</v>
      </c>
      <c r="C6" s="17" t="s">
        <v>41</v>
      </c>
      <c r="D6" s="4">
        <v>3.0870000000000002</v>
      </c>
      <c r="E6" s="4">
        <v>4.5209999999999999</v>
      </c>
      <c r="F6" s="4">
        <v>9.7260000000000009</v>
      </c>
      <c r="G6" s="4">
        <v>95.4</v>
      </c>
      <c r="H6" s="17" t="s">
        <v>26</v>
      </c>
      <c r="I6" s="4">
        <v>4.4240000000000004</v>
      </c>
      <c r="J6" s="4">
        <v>6.48</v>
      </c>
      <c r="K6" s="4">
        <v>13.94</v>
      </c>
      <c r="L6" s="4">
        <v>136.74</v>
      </c>
      <c r="M6" s="43"/>
    </row>
    <row r="7" spans="1:13" x14ac:dyDescent="0.25">
      <c r="A7" s="5" t="s">
        <v>23</v>
      </c>
      <c r="B7" s="38" t="s">
        <v>48</v>
      </c>
      <c r="C7" s="38" t="s">
        <v>73</v>
      </c>
      <c r="D7" s="44">
        <v>3.42</v>
      </c>
      <c r="E7" s="44">
        <v>3.43</v>
      </c>
      <c r="F7" s="44">
        <v>16.739999999999998</v>
      </c>
      <c r="G7" s="44">
        <v>119.7</v>
      </c>
      <c r="H7" s="38" t="s">
        <v>70</v>
      </c>
      <c r="I7" s="44">
        <v>4.5599999999999996</v>
      </c>
      <c r="J7" s="44">
        <v>4.58</v>
      </c>
      <c r="K7" s="44">
        <v>22.32</v>
      </c>
      <c r="L7" s="44">
        <v>159.6</v>
      </c>
      <c r="M7" s="43"/>
    </row>
    <row r="8" spans="1:13" x14ac:dyDescent="0.25">
      <c r="A8" s="5"/>
      <c r="B8" s="38"/>
      <c r="C8" s="38"/>
      <c r="D8" s="4"/>
      <c r="E8" s="4"/>
      <c r="F8" s="4"/>
      <c r="G8" s="4"/>
      <c r="H8" s="38"/>
      <c r="I8" s="4"/>
      <c r="J8" s="4"/>
      <c r="K8" s="4"/>
      <c r="L8" s="4"/>
      <c r="M8" s="43"/>
    </row>
    <row r="9" spans="1:13" x14ac:dyDescent="0.25">
      <c r="A9" s="5"/>
      <c r="B9" s="38"/>
      <c r="C9" s="38"/>
      <c r="D9" s="4"/>
      <c r="E9" s="4"/>
      <c r="F9" s="4"/>
      <c r="G9" s="4"/>
      <c r="H9" s="38"/>
      <c r="I9" s="4"/>
      <c r="J9" s="4"/>
      <c r="K9" s="4"/>
      <c r="L9" s="4"/>
      <c r="M9" s="43"/>
    </row>
    <row r="10" spans="1:13" x14ac:dyDescent="0.25">
      <c r="A10" s="6"/>
      <c r="B10" s="39"/>
      <c r="C10" s="46"/>
      <c r="D10" s="15">
        <f>SUM(D5:D9)</f>
        <v>12.356999999999999</v>
      </c>
      <c r="E10" s="15">
        <f>SUM(E5:E9)</f>
        <v>13.350999999999999</v>
      </c>
      <c r="F10" s="15">
        <f>SUM(F5:F9)</f>
        <v>54.545999999999992</v>
      </c>
      <c r="G10" s="15">
        <f>SUM(G5:G9)</f>
        <v>400.5</v>
      </c>
      <c r="H10" s="39"/>
      <c r="I10" s="15">
        <f>SUM(I5:I9)</f>
        <v>15.483999999999998</v>
      </c>
      <c r="J10" s="15">
        <f>SUM(J5:J9)</f>
        <v>17.060000000000002</v>
      </c>
      <c r="K10" s="15">
        <f>SUM(K5:K9)</f>
        <v>67.460000000000008</v>
      </c>
      <c r="L10" s="15">
        <f>SUM(L5:L9)</f>
        <v>502.34000000000003</v>
      </c>
      <c r="M10" s="43"/>
    </row>
    <row r="11" spans="1:13" ht="15.75" x14ac:dyDescent="0.25">
      <c r="A11" s="67" t="s">
        <v>80</v>
      </c>
      <c r="B11" s="40"/>
      <c r="C11" s="40"/>
      <c r="D11" s="21"/>
      <c r="E11" s="21"/>
      <c r="F11" s="21"/>
      <c r="G11" s="21"/>
      <c r="H11" s="40"/>
      <c r="I11" s="21"/>
      <c r="J11" s="21"/>
      <c r="K11" s="21"/>
      <c r="L11" s="21"/>
      <c r="M11" s="43"/>
    </row>
    <row r="12" spans="1:13" x14ac:dyDescent="0.25">
      <c r="A12" s="5" t="s">
        <v>9</v>
      </c>
      <c r="B12" s="38" t="s">
        <v>49</v>
      </c>
      <c r="C12" s="38" t="s">
        <v>135</v>
      </c>
      <c r="D12" s="44">
        <v>0.65</v>
      </c>
      <c r="E12" s="44">
        <v>0.13</v>
      </c>
      <c r="F12" s="44">
        <v>13.13</v>
      </c>
      <c r="G12" s="44">
        <v>59.8</v>
      </c>
      <c r="H12" s="38" t="s">
        <v>135</v>
      </c>
      <c r="I12" s="44">
        <v>0.65</v>
      </c>
      <c r="J12" s="44">
        <v>0.13</v>
      </c>
      <c r="K12" s="44">
        <v>13.13</v>
      </c>
      <c r="L12" s="44">
        <v>59.8</v>
      </c>
      <c r="M12" s="43"/>
    </row>
    <row r="13" spans="1:13" x14ac:dyDescent="0.25">
      <c r="A13" s="7"/>
      <c r="B13" s="41"/>
      <c r="C13" s="41"/>
      <c r="D13" s="45">
        <f>SUM(D11)</f>
        <v>0</v>
      </c>
      <c r="E13" s="45">
        <f>SUM(E11)</f>
        <v>0</v>
      </c>
      <c r="F13" s="45">
        <f>SUM(F11)</f>
        <v>0</v>
      </c>
      <c r="G13" s="45">
        <f>SUM(G11)</f>
        <v>0</v>
      </c>
      <c r="H13" s="41"/>
      <c r="I13" s="45">
        <f>SUM(I11)</f>
        <v>0</v>
      </c>
      <c r="J13" s="45">
        <f>SUM(J11)</f>
        <v>0</v>
      </c>
      <c r="K13" s="45">
        <f>SUM(K11)</f>
        <v>0</v>
      </c>
      <c r="L13" s="45">
        <f>SUM(L11)</f>
        <v>0</v>
      </c>
      <c r="M13" s="43"/>
    </row>
    <row r="14" spans="1:13" x14ac:dyDescent="0.25">
      <c r="A14" s="5"/>
      <c r="B14" s="38"/>
      <c r="C14" s="38"/>
      <c r="D14" s="17">
        <f>SUM(D12:D13)</f>
        <v>0.65</v>
      </c>
      <c r="E14" s="17">
        <f>SUM(E12:E13)</f>
        <v>0.13</v>
      </c>
      <c r="F14" s="17">
        <f>SUM(F12:F13)</f>
        <v>13.13</v>
      </c>
      <c r="G14" s="17">
        <f>SUM(G12:G13)</f>
        <v>59.8</v>
      </c>
      <c r="H14" s="38"/>
      <c r="I14" s="17">
        <f>SUM(I12:I13)</f>
        <v>0.65</v>
      </c>
      <c r="J14" s="17">
        <f>SUM(J12:J13)</f>
        <v>0.13</v>
      </c>
      <c r="K14" s="17">
        <f>SUM(K12:K13)</f>
        <v>13.13</v>
      </c>
      <c r="L14" s="17">
        <f>SUM(L12:L13)</f>
        <v>59.8</v>
      </c>
      <c r="M14" s="43"/>
    </row>
    <row r="15" spans="1:13" ht="15.75" x14ac:dyDescent="0.25">
      <c r="A15" s="67" t="s">
        <v>82</v>
      </c>
      <c r="B15" s="40"/>
      <c r="C15" s="40"/>
      <c r="D15" s="21"/>
      <c r="E15" s="21"/>
      <c r="F15" s="21"/>
      <c r="G15" s="21"/>
      <c r="H15" s="40"/>
      <c r="I15" s="21"/>
      <c r="J15" s="21"/>
      <c r="K15" s="21"/>
      <c r="L15" s="21"/>
      <c r="M15" s="43"/>
    </row>
    <row r="16" spans="1:13" x14ac:dyDescent="0.25">
      <c r="A16" s="8" t="s">
        <v>198</v>
      </c>
      <c r="B16" s="37" t="s">
        <v>251</v>
      </c>
      <c r="C16" s="37" t="s">
        <v>78</v>
      </c>
      <c r="D16" s="10">
        <v>0.7</v>
      </c>
      <c r="E16" s="10">
        <v>2.7</v>
      </c>
      <c r="F16" s="10">
        <v>4.8</v>
      </c>
      <c r="G16" s="10">
        <v>48</v>
      </c>
      <c r="H16" s="37" t="s">
        <v>76</v>
      </c>
      <c r="I16" s="10">
        <v>0.9</v>
      </c>
      <c r="J16" s="10">
        <v>3.4</v>
      </c>
      <c r="K16" s="10">
        <v>6.08</v>
      </c>
      <c r="L16" s="10">
        <v>60</v>
      </c>
      <c r="M16" s="43"/>
    </row>
    <row r="17" spans="1:13" x14ac:dyDescent="0.25">
      <c r="A17" s="5" t="s">
        <v>43</v>
      </c>
      <c r="B17" s="38" t="s">
        <v>50</v>
      </c>
      <c r="C17" s="38" t="s">
        <v>73</v>
      </c>
      <c r="D17" s="4">
        <v>1.27</v>
      </c>
      <c r="E17" s="4">
        <v>3.3</v>
      </c>
      <c r="F17" s="4">
        <v>8.77</v>
      </c>
      <c r="G17" s="4">
        <v>69.7</v>
      </c>
      <c r="H17" s="38" t="s">
        <v>70</v>
      </c>
      <c r="I17" s="4">
        <v>1.7</v>
      </c>
      <c r="J17" s="4">
        <v>4.4000000000000004</v>
      </c>
      <c r="K17" s="4">
        <v>11.7</v>
      </c>
      <c r="L17" s="4">
        <v>93</v>
      </c>
      <c r="M17" s="43"/>
    </row>
    <row r="18" spans="1:13" x14ac:dyDescent="0.25">
      <c r="A18" s="5" t="s">
        <v>64</v>
      </c>
      <c r="B18" s="38" t="s">
        <v>65</v>
      </c>
      <c r="C18" s="38" t="s">
        <v>110</v>
      </c>
      <c r="D18" s="4">
        <v>9.9</v>
      </c>
      <c r="E18" s="4">
        <v>8.4</v>
      </c>
      <c r="F18" s="4">
        <v>6.5</v>
      </c>
      <c r="G18" s="4">
        <v>142.6</v>
      </c>
      <c r="H18" s="38" t="s">
        <v>111</v>
      </c>
      <c r="I18" s="4">
        <v>11.4</v>
      </c>
      <c r="J18" s="4">
        <v>9.6999999999999993</v>
      </c>
      <c r="K18" s="4">
        <v>7.5</v>
      </c>
      <c r="L18" s="4">
        <v>163</v>
      </c>
      <c r="M18" s="43"/>
    </row>
    <row r="19" spans="1:13" x14ac:dyDescent="0.25">
      <c r="A19" s="5" t="s">
        <v>154</v>
      </c>
      <c r="B19" s="38" t="s">
        <v>155</v>
      </c>
      <c r="C19" s="38" t="s">
        <v>77</v>
      </c>
      <c r="D19" s="4">
        <v>2.7</v>
      </c>
      <c r="E19" s="4">
        <v>2.2999999999999998</v>
      </c>
      <c r="F19" s="4">
        <v>10.8</v>
      </c>
      <c r="G19" s="4">
        <v>75.2</v>
      </c>
      <c r="H19" s="38" t="s">
        <v>73</v>
      </c>
      <c r="I19" s="4">
        <v>3.5</v>
      </c>
      <c r="J19" s="4">
        <v>2.9</v>
      </c>
      <c r="K19" s="4">
        <v>13.6</v>
      </c>
      <c r="L19" s="4">
        <v>94</v>
      </c>
      <c r="M19" s="43"/>
    </row>
    <row r="20" spans="1:13" x14ac:dyDescent="0.25">
      <c r="A20" s="32" t="s">
        <v>190</v>
      </c>
      <c r="B20" s="38" t="s">
        <v>66</v>
      </c>
      <c r="C20" s="17">
        <v>20</v>
      </c>
      <c r="D20" s="4">
        <v>0.36</v>
      </c>
      <c r="E20" s="4">
        <v>1.02</v>
      </c>
      <c r="F20" s="4">
        <v>1.26</v>
      </c>
      <c r="G20" s="4">
        <v>17.347999999999999</v>
      </c>
      <c r="H20" s="17">
        <v>20</v>
      </c>
      <c r="I20" s="4">
        <v>0.36</v>
      </c>
      <c r="J20" s="4">
        <v>1.02</v>
      </c>
      <c r="K20" s="4">
        <v>1.26</v>
      </c>
      <c r="L20" s="4">
        <v>17.347999999999999</v>
      </c>
      <c r="M20" s="43"/>
    </row>
    <row r="21" spans="1:13" x14ac:dyDescent="0.25">
      <c r="A21" s="5" t="s">
        <v>12</v>
      </c>
      <c r="B21" s="68" t="s">
        <v>53</v>
      </c>
      <c r="C21" s="68" t="s">
        <v>74</v>
      </c>
      <c r="D21" s="4">
        <v>1.98</v>
      </c>
      <c r="E21" s="4">
        <v>0.36</v>
      </c>
      <c r="F21" s="4">
        <v>12.54</v>
      </c>
      <c r="G21" s="4">
        <v>54.3</v>
      </c>
      <c r="H21" s="68" t="s">
        <v>74</v>
      </c>
      <c r="I21" s="4">
        <v>1.98</v>
      </c>
      <c r="J21" s="4">
        <v>0.36</v>
      </c>
      <c r="K21" s="4">
        <v>12.54</v>
      </c>
      <c r="L21" s="4">
        <v>54.3</v>
      </c>
      <c r="M21" s="43"/>
    </row>
    <row r="22" spans="1:13" x14ac:dyDescent="0.25">
      <c r="A22" s="66" t="s">
        <v>44</v>
      </c>
      <c r="B22" s="68" t="s">
        <v>54</v>
      </c>
      <c r="C22" s="68" t="s">
        <v>73</v>
      </c>
      <c r="D22" s="4">
        <v>0.36</v>
      </c>
      <c r="E22" s="4">
        <v>0</v>
      </c>
      <c r="F22" s="4">
        <v>16.36</v>
      </c>
      <c r="G22" s="4">
        <v>67.5</v>
      </c>
      <c r="H22" s="38" t="s">
        <v>70</v>
      </c>
      <c r="I22" s="4">
        <v>0.48</v>
      </c>
      <c r="J22" s="4">
        <v>0</v>
      </c>
      <c r="K22" s="4">
        <v>21.82</v>
      </c>
      <c r="L22" s="4">
        <v>90</v>
      </c>
      <c r="M22" s="43"/>
    </row>
    <row r="23" spans="1:13" x14ac:dyDescent="0.25">
      <c r="A23" s="6"/>
      <c r="B23" s="39"/>
      <c r="C23" s="46"/>
      <c r="D23" s="15">
        <f>D16+D17+D18+D19+D20+D21+D22</f>
        <v>17.27</v>
      </c>
      <c r="E23" s="15">
        <f>E16+E17+E18+E19+E20+E21+E22</f>
        <v>18.079999999999998</v>
      </c>
      <c r="F23" s="15">
        <f>F16+F17+F18+F19+F20+F21+F22</f>
        <v>61.03</v>
      </c>
      <c r="G23" s="15">
        <f>G16+G17+G18+G19+G20+G21+G22</f>
        <v>474.64800000000002</v>
      </c>
      <c r="H23" s="39"/>
      <c r="I23" s="15">
        <f>I16+I17+I18+I19+I20+I21+I22</f>
        <v>20.32</v>
      </c>
      <c r="J23" s="15">
        <f>J16+J17+J18+J19+J20+J21+J22</f>
        <v>21.779999999999998</v>
      </c>
      <c r="K23" s="15">
        <f>K16+K17+K18+K19+K20+K21+K22</f>
        <v>74.5</v>
      </c>
      <c r="L23" s="15">
        <f>L16+L17+L18+L19+L20+L21+L22</f>
        <v>571.64800000000002</v>
      </c>
      <c r="M23" s="43"/>
    </row>
    <row r="24" spans="1:13" ht="15.75" x14ac:dyDescent="0.25">
      <c r="A24" s="67" t="s">
        <v>83</v>
      </c>
      <c r="B24" s="40"/>
      <c r="C24" s="40"/>
      <c r="D24" s="21"/>
      <c r="E24" s="21"/>
      <c r="F24" s="21"/>
      <c r="G24" s="21"/>
      <c r="H24" s="40"/>
      <c r="I24" s="21"/>
      <c r="J24" s="21"/>
      <c r="K24" s="21"/>
      <c r="L24" s="21"/>
      <c r="M24" s="43"/>
    </row>
    <row r="25" spans="1:13" ht="15.75" x14ac:dyDescent="0.25">
      <c r="A25" s="73" t="s">
        <v>156</v>
      </c>
      <c r="B25" s="38" t="s">
        <v>157</v>
      </c>
      <c r="C25" s="38" t="s">
        <v>75</v>
      </c>
      <c r="D25" s="4">
        <v>16.899999999999999</v>
      </c>
      <c r="E25" s="4">
        <v>9.6</v>
      </c>
      <c r="F25" s="4">
        <v>13.2</v>
      </c>
      <c r="G25" s="4">
        <v>209</v>
      </c>
      <c r="H25" s="38" t="s">
        <v>77</v>
      </c>
      <c r="I25" s="4">
        <v>20.28</v>
      </c>
      <c r="J25" s="4">
        <v>11.52</v>
      </c>
      <c r="K25" s="4">
        <v>15.84</v>
      </c>
      <c r="L25" s="4">
        <v>250.8</v>
      </c>
      <c r="M25" s="43"/>
    </row>
    <row r="26" spans="1:13" x14ac:dyDescent="0.25">
      <c r="A26" s="5" t="s">
        <v>7</v>
      </c>
      <c r="B26" s="68" t="s">
        <v>56</v>
      </c>
      <c r="C26" s="68" t="s">
        <v>84</v>
      </c>
      <c r="D26" s="4">
        <v>1.43</v>
      </c>
      <c r="E26" s="4">
        <v>0.16</v>
      </c>
      <c r="F26" s="4">
        <v>9.1199999999999992</v>
      </c>
      <c r="G26" s="4">
        <v>46.2</v>
      </c>
      <c r="H26" s="38" t="s">
        <v>74</v>
      </c>
      <c r="I26" s="4">
        <v>2.14</v>
      </c>
      <c r="J26" s="4">
        <v>0.2</v>
      </c>
      <c r="K26" s="4">
        <v>13.68</v>
      </c>
      <c r="L26" s="4">
        <v>69.3</v>
      </c>
      <c r="M26" s="43"/>
    </row>
    <row r="27" spans="1:13" x14ac:dyDescent="0.25">
      <c r="A27" s="5" t="s">
        <v>38</v>
      </c>
      <c r="B27" s="38" t="s">
        <v>62</v>
      </c>
      <c r="C27" s="38" t="s">
        <v>71</v>
      </c>
      <c r="D27" s="4">
        <v>1.04</v>
      </c>
      <c r="E27" s="45">
        <v>0.52</v>
      </c>
      <c r="F27" s="45">
        <v>7.68</v>
      </c>
      <c r="G27" s="45">
        <v>45.8</v>
      </c>
      <c r="H27" s="41" t="s">
        <v>74</v>
      </c>
      <c r="I27" s="45">
        <v>3.12</v>
      </c>
      <c r="J27" s="45">
        <v>1.56</v>
      </c>
      <c r="K27" s="45">
        <v>23.04</v>
      </c>
      <c r="L27" s="45">
        <v>137.4</v>
      </c>
      <c r="M27" s="43"/>
    </row>
    <row r="28" spans="1:13" x14ac:dyDescent="0.25">
      <c r="A28" s="5" t="s">
        <v>252</v>
      </c>
      <c r="B28" s="38" t="s">
        <v>220</v>
      </c>
      <c r="C28" s="17">
        <v>150</v>
      </c>
      <c r="D28" s="4">
        <v>1.28</v>
      </c>
      <c r="E28" s="4">
        <v>2.4359999999999999</v>
      </c>
      <c r="F28" s="4">
        <v>9.15</v>
      </c>
      <c r="G28" s="4">
        <v>73.007999999999996</v>
      </c>
      <c r="H28" s="17">
        <v>150</v>
      </c>
      <c r="I28" s="4">
        <v>2.85</v>
      </c>
      <c r="J28" s="4">
        <v>3.0449999999999999</v>
      </c>
      <c r="K28" s="4">
        <v>11.44</v>
      </c>
      <c r="L28" s="4">
        <v>91.26</v>
      </c>
      <c r="M28" s="43"/>
    </row>
    <row r="29" spans="1:13" x14ac:dyDescent="0.25">
      <c r="A29" s="5"/>
      <c r="B29" s="38"/>
      <c r="C29" s="38"/>
      <c r="D29" s="17">
        <f>D25+D26+D27+D28</f>
        <v>20.65</v>
      </c>
      <c r="E29" s="17">
        <f>E25+E26+E27+E28</f>
        <v>12.715999999999999</v>
      </c>
      <c r="F29" s="17">
        <f>F25+F26+F27+F28</f>
        <v>39.15</v>
      </c>
      <c r="G29" s="17">
        <f>G25+G26+G27+G28</f>
        <v>374.00799999999998</v>
      </c>
      <c r="H29" s="38"/>
      <c r="I29" s="17">
        <f>I25+I26+I27+I28</f>
        <v>28.390000000000004</v>
      </c>
      <c r="J29" s="17">
        <f>J25+J26+J27+J28</f>
        <v>16.324999999999999</v>
      </c>
      <c r="K29" s="17">
        <f>K25+K26+K27+K28</f>
        <v>64</v>
      </c>
      <c r="L29" s="17">
        <f>L25+L26+L27+L28</f>
        <v>548.76</v>
      </c>
      <c r="M29" s="43"/>
    </row>
    <row r="30" spans="1:13" x14ac:dyDescent="0.25">
      <c r="A30" s="5"/>
      <c r="B30" s="38"/>
      <c r="C30" s="47"/>
      <c r="D30" s="17">
        <f>D10+D14+D23+D29</f>
        <v>50.927</v>
      </c>
      <c r="E30" s="17">
        <f>E10+E14+E23+E29</f>
        <v>44.277000000000001</v>
      </c>
      <c r="F30" s="17">
        <f>F10+F14+F23+F29</f>
        <v>167.85599999999999</v>
      </c>
      <c r="G30" s="17">
        <f>G10+G14+G23+G29</f>
        <v>1308.9560000000001</v>
      </c>
      <c r="H30" s="38"/>
      <c r="I30" s="17">
        <f>I10+I14+I23+I29</f>
        <v>64.843999999999994</v>
      </c>
      <c r="J30" s="17">
        <f>J10+J14+J23+J29</f>
        <v>55.295000000000002</v>
      </c>
      <c r="K30" s="17">
        <f>K10+K14+K23+K29</f>
        <v>219.09</v>
      </c>
      <c r="L30" s="17">
        <f>L10+L14+L23+L29</f>
        <v>1682.548</v>
      </c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pane xSplit="8" ySplit="25" topLeftCell="I94" activePane="bottomRight" state="frozen"/>
      <selection pane="topRight" activeCell="I1" sqref="I1"/>
      <selection pane="bottomLeft" activeCell="A26" sqref="A26"/>
      <selection pane="bottomRight" activeCell="M17" sqref="M17"/>
    </sheetView>
  </sheetViews>
  <sheetFormatPr defaultRowHeight="15" x14ac:dyDescent="0.25"/>
  <cols>
    <col min="1" max="1" width="30.85546875" customWidth="1"/>
    <col min="2" max="2" width="9" customWidth="1"/>
    <col min="3" max="3" width="7.85546875" customWidth="1"/>
    <col min="4" max="4" width="7.5703125" customWidth="1"/>
    <col min="5" max="5" width="10.140625" customWidth="1"/>
    <col min="6" max="6" width="9.5703125" customWidth="1"/>
    <col min="7" max="7" width="8.28515625" customWidth="1"/>
    <col min="8" max="8" width="7.140625" customWidth="1"/>
    <col min="9" max="9" width="8.28515625" customWidth="1"/>
    <col min="10" max="11" width="8" customWidth="1"/>
    <col min="12" max="12" width="8.42578125" customWidth="1"/>
  </cols>
  <sheetData>
    <row r="1" spans="1:12" x14ac:dyDescent="0.25">
      <c r="A1" s="58"/>
      <c r="B1" s="50"/>
      <c r="C1" s="50"/>
      <c r="D1" s="50"/>
      <c r="E1" s="42"/>
      <c r="F1" s="50"/>
      <c r="G1" s="50"/>
      <c r="H1" s="50"/>
      <c r="I1" s="50"/>
      <c r="J1" s="50"/>
      <c r="K1" s="50"/>
      <c r="L1" s="51"/>
    </row>
    <row r="2" spans="1:12" x14ac:dyDescent="0.25">
      <c r="A2" s="12" t="s">
        <v>90</v>
      </c>
      <c r="B2" s="12"/>
      <c r="C2" s="13"/>
      <c r="D2" s="13"/>
      <c r="E2" s="56" t="s">
        <v>0</v>
      </c>
      <c r="F2" s="13"/>
      <c r="G2" s="13"/>
      <c r="H2" s="13"/>
      <c r="I2" s="57"/>
      <c r="J2" s="13"/>
      <c r="K2" s="13"/>
      <c r="L2" s="14"/>
    </row>
    <row r="3" spans="1:12" x14ac:dyDescent="0.25">
      <c r="A3" s="16" t="s">
        <v>1</v>
      </c>
      <c r="B3" s="41" t="s">
        <v>69</v>
      </c>
      <c r="C3" s="48" t="s">
        <v>2</v>
      </c>
      <c r="D3" s="76" t="s">
        <v>3</v>
      </c>
      <c r="E3" s="16" t="s">
        <v>4</v>
      </c>
      <c r="F3" s="76" t="s">
        <v>5</v>
      </c>
      <c r="G3" s="53" t="s">
        <v>6</v>
      </c>
      <c r="H3" s="77" t="s">
        <v>2</v>
      </c>
      <c r="I3" s="78" t="s">
        <v>3</v>
      </c>
      <c r="J3" s="76" t="s">
        <v>4</v>
      </c>
      <c r="K3" s="76" t="s">
        <v>5</v>
      </c>
      <c r="L3" s="76" t="s">
        <v>6</v>
      </c>
    </row>
    <row r="4" spans="1:12" ht="15.75" x14ac:dyDescent="0.25">
      <c r="A4" s="67" t="s">
        <v>81</v>
      </c>
      <c r="B4" s="71"/>
      <c r="C4" s="35"/>
      <c r="D4" s="56" t="s">
        <v>130</v>
      </c>
      <c r="E4" s="14"/>
      <c r="F4" s="9"/>
      <c r="G4" s="2"/>
      <c r="H4" s="35"/>
      <c r="I4" s="2"/>
      <c r="J4" s="56" t="s">
        <v>131</v>
      </c>
      <c r="K4" s="2"/>
      <c r="L4" s="3"/>
    </row>
    <row r="5" spans="1:12" x14ac:dyDescent="0.25">
      <c r="A5" s="8" t="s">
        <v>59</v>
      </c>
      <c r="B5" s="37" t="s">
        <v>60</v>
      </c>
      <c r="C5" s="11">
        <v>180</v>
      </c>
      <c r="D5" s="10">
        <v>4.91</v>
      </c>
      <c r="E5" s="10">
        <v>5.45</v>
      </c>
      <c r="F5" s="10">
        <v>24.75</v>
      </c>
      <c r="G5" s="10">
        <v>180.25</v>
      </c>
      <c r="H5" s="11">
        <v>200</v>
      </c>
      <c r="I5" s="10">
        <v>5.46</v>
      </c>
      <c r="J5" s="10">
        <v>6.06</v>
      </c>
      <c r="K5" s="10">
        <v>27.5</v>
      </c>
      <c r="L5" s="10">
        <v>200.28</v>
      </c>
    </row>
    <row r="6" spans="1:12" x14ac:dyDescent="0.25">
      <c r="A6" s="5" t="s">
        <v>236</v>
      </c>
      <c r="B6" s="68" t="s">
        <v>175</v>
      </c>
      <c r="C6" s="17">
        <v>25</v>
      </c>
      <c r="D6" s="4">
        <v>1.79</v>
      </c>
      <c r="E6" s="4">
        <v>0.2</v>
      </c>
      <c r="F6" s="4">
        <v>11.4</v>
      </c>
      <c r="G6" s="4">
        <v>57.75</v>
      </c>
      <c r="H6" s="17">
        <v>30</v>
      </c>
      <c r="I6" s="4">
        <v>2.1480000000000001</v>
      </c>
      <c r="J6" s="4">
        <v>0.24</v>
      </c>
      <c r="K6" s="4">
        <v>13.68</v>
      </c>
      <c r="L6" s="4">
        <v>69.3</v>
      </c>
    </row>
    <row r="7" spans="1:12" x14ac:dyDescent="0.25">
      <c r="A7" s="5" t="s">
        <v>8</v>
      </c>
      <c r="B7" s="68" t="s">
        <v>115</v>
      </c>
      <c r="C7" s="17">
        <v>150</v>
      </c>
      <c r="D7" s="4">
        <v>0</v>
      </c>
      <c r="E7" s="4">
        <v>0</v>
      </c>
      <c r="F7" s="4">
        <v>6.81</v>
      </c>
      <c r="G7" s="4">
        <v>28.425000000000001</v>
      </c>
      <c r="H7" s="17">
        <v>200</v>
      </c>
      <c r="I7" s="4">
        <v>0</v>
      </c>
      <c r="J7" s="4">
        <v>0</v>
      </c>
      <c r="K7" s="4">
        <v>9.08</v>
      </c>
      <c r="L7" s="4">
        <v>37.9</v>
      </c>
    </row>
    <row r="8" spans="1:12" x14ac:dyDescent="0.25">
      <c r="A8" s="5"/>
      <c r="B8" s="38"/>
      <c r="C8" s="17"/>
      <c r="D8" s="4"/>
      <c r="E8" s="4"/>
      <c r="F8" s="4"/>
      <c r="G8" s="4"/>
      <c r="H8" s="17"/>
      <c r="I8" s="4"/>
      <c r="J8" s="4"/>
      <c r="K8" s="4"/>
      <c r="L8" s="4"/>
    </row>
    <row r="9" spans="1:12" x14ac:dyDescent="0.25">
      <c r="A9" s="5"/>
      <c r="B9" s="38"/>
      <c r="C9" s="17"/>
      <c r="D9" s="4"/>
      <c r="E9" s="4"/>
      <c r="F9" s="4"/>
      <c r="G9" s="4"/>
      <c r="H9" s="17"/>
      <c r="I9" s="4"/>
      <c r="J9" s="4"/>
      <c r="K9" s="4"/>
      <c r="L9" s="4"/>
    </row>
    <row r="10" spans="1:12" x14ac:dyDescent="0.25">
      <c r="A10" s="6"/>
      <c r="B10" s="39"/>
      <c r="C10" s="15"/>
      <c r="D10" s="15">
        <f>D5+D6+D7</f>
        <v>6.7</v>
      </c>
      <c r="E10" s="15">
        <f>E5+E6+E7</f>
        <v>5.65</v>
      </c>
      <c r="F10" s="15">
        <f>F5+F6+F7</f>
        <v>42.96</v>
      </c>
      <c r="G10" s="15">
        <f>G5+G6+G7</f>
        <v>266.42500000000001</v>
      </c>
      <c r="H10" s="15"/>
      <c r="I10" s="15">
        <f>I5+I6+I7</f>
        <v>7.6080000000000005</v>
      </c>
      <c r="J10" s="15">
        <f>J5+J6+J7</f>
        <v>6.3</v>
      </c>
      <c r="K10" s="15">
        <f>K5+K7+K6</f>
        <v>50.26</v>
      </c>
      <c r="L10" s="15">
        <f>L5+L6+L7</f>
        <v>307.47999999999996</v>
      </c>
    </row>
    <row r="11" spans="1:12" ht="15.75" x14ac:dyDescent="0.25">
      <c r="A11" s="67" t="s">
        <v>80</v>
      </c>
      <c r="B11" s="40"/>
      <c r="C11" s="13"/>
      <c r="D11" s="21"/>
      <c r="E11" s="13"/>
      <c r="F11" s="21"/>
      <c r="G11" s="21"/>
      <c r="H11" s="13"/>
      <c r="I11" s="21"/>
      <c r="J11" s="21"/>
      <c r="K11" s="21"/>
      <c r="L11" s="22"/>
    </row>
    <row r="12" spans="1:12" x14ac:dyDescent="0.25">
      <c r="A12" s="7" t="s">
        <v>9</v>
      </c>
      <c r="B12" s="38" t="s">
        <v>49</v>
      </c>
      <c r="C12" s="16">
        <v>130</v>
      </c>
      <c r="D12" s="16">
        <v>0.65</v>
      </c>
      <c r="E12" s="16">
        <v>0.13</v>
      </c>
      <c r="F12" s="16">
        <v>13.13</v>
      </c>
      <c r="G12" s="16">
        <v>59.8</v>
      </c>
      <c r="H12" s="16">
        <v>130</v>
      </c>
      <c r="I12" s="16">
        <v>0.65</v>
      </c>
      <c r="J12" s="16">
        <v>0.13</v>
      </c>
      <c r="K12" s="16">
        <v>13.13</v>
      </c>
      <c r="L12" s="16">
        <v>58.8</v>
      </c>
    </row>
    <row r="13" spans="1:12" ht="15.75" x14ac:dyDescent="0.25">
      <c r="A13" s="67" t="s">
        <v>82</v>
      </c>
      <c r="B13" s="40"/>
      <c r="C13" s="13"/>
      <c r="D13" s="21"/>
      <c r="E13" s="13"/>
      <c r="F13" s="21"/>
      <c r="G13" s="21"/>
      <c r="H13" s="13"/>
      <c r="I13" s="21"/>
      <c r="J13" s="21"/>
      <c r="K13" s="21"/>
      <c r="L13" s="22"/>
    </row>
    <row r="14" spans="1:12" ht="20.25" customHeight="1" x14ac:dyDescent="0.25">
      <c r="A14" s="19" t="s">
        <v>253</v>
      </c>
      <c r="B14" s="37" t="s">
        <v>238</v>
      </c>
      <c r="C14" s="11">
        <v>40</v>
      </c>
      <c r="D14" s="10">
        <v>0.4</v>
      </c>
      <c r="E14" s="10">
        <v>3.2</v>
      </c>
      <c r="F14" s="10">
        <v>2.2999999999999998</v>
      </c>
      <c r="G14" s="10">
        <v>40.6</v>
      </c>
      <c r="H14" s="11">
        <v>50</v>
      </c>
      <c r="I14" s="10">
        <v>0.5</v>
      </c>
      <c r="J14" s="10">
        <v>4.08</v>
      </c>
      <c r="K14" s="10">
        <v>2.9</v>
      </c>
      <c r="L14" s="10">
        <v>50.8</v>
      </c>
    </row>
    <row r="15" spans="1:12" x14ac:dyDescent="0.25">
      <c r="A15" s="5" t="s">
        <v>10</v>
      </c>
      <c r="B15" s="38" t="s">
        <v>63</v>
      </c>
      <c r="C15" s="17">
        <v>150</v>
      </c>
      <c r="D15" s="4">
        <v>1.155</v>
      </c>
      <c r="E15" s="4">
        <v>4.0949999999999998</v>
      </c>
      <c r="F15" s="4">
        <v>7.1849999999999996</v>
      </c>
      <c r="G15" s="4">
        <v>75.284999999999997</v>
      </c>
      <c r="H15" s="17">
        <v>200</v>
      </c>
      <c r="I15" s="4">
        <v>1.54</v>
      </c>
      <c r="J15" s="4">
        <v>5.46</v>
      </c>
      <c r="K15" s="4">
        <v>9.58</v>
      </c>
      <c r="L15" s="4">
        <v>100.38</v>
      </c>
    </row>
    <row r="16" spans="1:12" x14ac:dyDescent="0.25">
      <c r="A16" s="5" t="s">
        <v>158</v>
      </c>
      <c r="B16" s="38" t="s">
        <v>159</v>
      </c>
      <c r="C16" s="17">
        <v>100</v>
      </c>
      <c r="D16" s="4">
        <v>14.9</v>
      </c>
      <c r="E16" s="4">
        <v>15.7</v>
      </c>
      <c r="F16" s="4">
        <v>4.7</v>
      </c>
      <c r="G16" s="4">
        <v>220</v>
      </c>
      <c r="H16" s="17">
        <v>120</v>
      </c>
      <c r="I16" s="4">
        <v>17.88</v>
      </c>
      <c r="J16" s="4">
        <v>18.84</v>
      </c>
      <c r="K16" s="4">
        <v>5.64</v>
      </c>
      <c r="L16" s="4">
        <v>264</v>
      </c>
    </row>
    <row r="17" spans="1:12" x14ac:dyDescent="0.25">
      <c r="A17" s="20" t="s">
        <v>160</v>
      </c>
      <c r="B17" s="38" t="s">
        <v>161</v>
      </c>
      <c r="C17" s="17">
        <v>120</v>
      </c>
      <c r="D17" s="4">
        <v>4.2</v>
      </c>
      <c r="E17" s="4">
        <v>3.03</v>
      </c>
      <c r="F17" s="4">
        <v>25.92</v>
      </c>
      <c r="G17" s="4">
        <v>150.30000000000001</v>
      </c>
      <c r="H17" s="17">
        <v>150</v>
      </c>
      <c r="I17" s="4">
        <v>5.3</v>
      </c>
      <c r="J17" s="4">
        <v>3.8</v>
      </c>
      <c r="K17" s="4">
        <v>32.4</v>
      </c>
      <c r="L17" s="4">
        <v>188</v>
      </c>
    </row>
    <row r="18" spans="1:12" x14ac:dyDescent="0.25">
      <c r="A18" s="5" t="s">
        <v>12</v>
      </c>
      <c r="B18" s="68" t="s">
        <v>53</v>
      </c>
      <c r="C18" s="17">
        <v>30</v>
      </c>
      <c r="D18" s="4">
        <v>1.98</v>
      </c>
      <c r="E18" s="4">
        <v>0.36</v>
      </c>
      <c r="F18" s="4">
        <v>12.54</v>
      </c>
      <c r="G18" s="4">
        <v>54.3</v>
      </c>
      <c r="H18" s="17">
        <v>37</v>
      </c>
      <c r="I18" s="4">
        <v>2.4420000000000002</v>
      </c>
      <c r="J18" s="4">
        <v>0.44400000000000001</v>
      </c>
      <c r="K18" s="4">
        <v>15.465999999999999</v>
      </c>
      <c r="L18" s="4">
        <v>66.97</v>
      </c>
    </row>
    <row r="19" spans="1:12" x14ac:dyDescent="0.25">
      <c r="A19" s="5" t="s">
        <v>143</v>
      </c>
      <c r="B19" s="38" t="s">
        <v>221</v>
      </c>
      <c r="C19" s="38" t="s">
        <v>73</v>
      </c>
      <c r="D19" s="4">
        <v>7.4999999999999997E-2</v>
      </c>
      <c r="E19" s="4">
        <v>0</v>
      </c>
      <c r="F19" s="4">
        <v>18.375</v>
      </c>
      <c r="G19" s="4">
        <v>72</v>
      </c>
      <c r="H19" s="38" t="s">
        <v>70</v>
      </c>
      <c r="I19" s="4">
        <v>1</v>
      </c>
      <c r="J19" s="4">
        <v>0</v>
      </c>
      <c r="K19" s="4">
        <v>24.5</v>
      </c>
      <c r="L19" s="4">
        <v>96</v>
      </c>
    </row>
    <row r="20" spans="1:12" x14ac:dyDescent="0.25">
      <c r="A20" s="5"/>
      <c r="B20" s="38"/>
      <c r="C20" s="17"/>
      <c r="D20" s="4"/>
      <c r="E20" s="4"/>
      <c r="F20" s="4"/>
      <c r="G20" s="4"/>
      <c r="H20" s="17"/>
      <c r="I20" s="4"/>
      <c r="J20" s="4"/>
      <c r="K20" s="4"/>
      <c r="L20" s="4"/>
    </row>
    <row r="21" spans="1:12" x14ac:dyDescent="0.25">
      <c r="A21" s="6"/>
      <c r="B21" s="39"/>
      <c r="C21" s="15"/>
      <c r="D21" s="15">
        <f>D14+D15+D16+D17+D18+D19</f>
        <v>22.71</v>
      </c>
      <c r="E21" s="15">
        <f>E14+E15+E16+E17+E18+E19</f>
        <v>26.384999999999998</v>
      </c>
      <c r="F21" s="15">
        <f>F14+F15+F16+F17+F18+F19</f>
        <v>71.02000000000001</v>
      </c>
      <c r="G21" s="15">
        <f>G14+G15+G16+G17+G18+G19</f>
        <v>612.48500000000001</v>
      </c>
      <c r="H21" s="15"/>
      <c r="I21" s="15">
        <f>I14+I15+I16+I17+I18+I19</f>
        <v>28.661999999999999</v>
      </c>
      <c r="J21" s="15">
        <f>J14+J15+J16+J17+J18+J19</f>
        <v>32.624000000000002</v>
      </c>
      <c r="K21" s="15">
        <f>K14+K15+K16+K17+K18+K19</f>
        <v>90.48599999999999</v>
      </c>
      <c r="L21" s="15">
        <f>L14+L15+L16+L17+L18+L19</f>
        <v>766.15000000000009</v>
      </c>
    </row>
    <row r="22" spans="1:12" ht="15.75" x14ac:dyDescent="0.25">
      <c r="A22" s="67" t="s">
        <v>83</v>
      </c>
      <c r="B22" s="40"/>
      <c r="C22" s="13"/>
      <c r="D22" s="21"/>
      <c r="E22" s="13"/>
      <c r="F22" s="21"/>
      <c r="G22" s="21"/>
      <c r="H22" s="13"/>
      <c r="I22" s="21"/>
      <c r="J22" s="21"/>
      <c r="K22" s="21"/>
      <c r="L22" s="22"/>
    </row>
    <row r="23" spans="1:12" x14ac:dyDescent="0.25">
      <c r="A23" s="8" t="s">
        <v>234</v>
      </c>
      <c r="B23" s="37" t="s">
        <v>235</v>
      </c>
      <c r="C23" s="11">
        <v>80</v>
      </c>
      <c r="D23" s="10">
        <v>6.36</v>
      </c>
      <c r="E23" s="10">
        <v>9.84</v>
      </c>
      <c r="F23" s="10">
        <v>1.3120000000000001</v>
      </c>
      <c r="G23" s="10">
        <v>133</v>
      </c>
      <c r="H23" s="11">
        <v>80</v>
      </c>
      <c r="I23" s="10">
        <v>6.36</v>
      </c>
      <c r="J23" s="10">
        <v>9.84</v>
      </c>
      <c r="K23" s="10">
        <v>1.3120000000000001</v>
      </c>
      <c r="L23" s="10">
        <v>133</v>
      </c>
    </row>
    <row r="24" spans="1:12" x14ac:dyDescent="0.25">
      <c r="A24" s="5" t="s">
        <v>7</v>
      </c>
      <c r="B24" s="68" t="s">
        <v>56</v>
      </c>
      <c r="C24" s="68" t="s">
        <v>112</v>
      </c>
      <c r="D24" s="4">
        <v>1.92</v>
      </c>
      <c r="E24" s="4">
        <v>4.3</v>
      </c>
      <c r="F24" s="4">
        <v>12.56</v>
      </c>
      <c r="G24" s="4">
        <v>95.17</v>
      </c>
      <c r="H24" s="38" t="s">
        <v>113</v>
      </c>
      <c r="I24" s="4">
        <v>2.2400000000000002</v>
      </c>
      <c r="J24" s="4">
        <v>5.08</v>
      </c>
      <c r="K24" s="4">
        <v>14.65</v>
      </c>
      <c r="L24" s="4">
        <v>111.03</v>
      </c>
    </row>
    <row r="25" spans="1:12" x14ac:dyDescent="0.25">
      <c r="A25" s="5" t="s">
        <v>23</v>
      </c>
      <c r="B25" s="68" t="s">
        <v>48</v>
      </c>
      <c r="C25" s="68" t="s">
        <v>77</v>
      </c>
      <c r="D25" s="4">
        <v>2.7360000000000002</v>
      </c>
      <c r="E25" s="4">
        <v>2.74</v>
      </c>
      <c r="F25" s="4">
        <v>13.391999999999999</v>
      </c>
      <c r="G25" s="4">
        <v>95.76</v>
      </c>
      <c r="H25" s="17">
        <v>150</v>
      </c>
      <c r="I25" s="4">
        <v>3.42</v>
      </c>
      <c r="J25" s="4">
        <v>3.43</v>
      </c>
      <c r="K25" s="4">
        <v>16.739999999999998</v>
      </c>
      <c r="L25" s="4">
        <v>119.7</v>
      </c>
    </row>
    <row r="26" spans="1:12" x14ac:dyDescent="0.25">
      <c r="A26" s="5"/>
      <c r="B26" s="38"/>
      <c r="C26" s="17"/>
      <c r="D26" s="17">
        <f>D23+D24+D25</f>
        <v>11.016000000000002</v>
      </c>
      <c r="E26" s="17">
        <f>E23+E24+E25</f>
        <v>16.880000000000003</v>
      </c>
      <c r="F26" s="17">
        <f>F23+F24+F25</f>
        <v>27.263999999999999</v>
      </c>
      <c r="G26" s="17">
        <f>G23+G24+G25</f>
        <v>323.93</v>
      </c>
      <c r="H26" s="17"/>
      <c r="I26" s="17">
        <f>I23+I24+I25</f>
        <v>12.020000000000001</v>
      </c>
      <c r="J26" s="17">
        <f>J23+J24+J25</f>
        <v>18.350000000000001</v>
      </c>
      <c r="K26" s="17">
        <f>K23+K24+K25</f>
        <v>32.701999999999998</v>
      </c>
      <c r="L26" s="17">
        <f>L23+L24+L25</f>
        <v>363.73</v>
      </c>
    </row>
    <row r="27" spans="1:12" x14ac:dyDescent="0.25">
      <c r="A27" s="5"/>
      <c r="B27" s="38"/>
      <c r="C27" s="17"/>
      <c r="D27" s="17">
        <f>D10+D12+D21+D26</f>
        <v>41.076000000000008</v>
      </c>
      <c r="E27" s="17">
        <f>E10+E12+E21+E26</f>
        <v>49.045000000000002</v>
      </c>
      <c r="F27" s="17">
        <f>F10+F12+F21+F26</f>
        <v>154.37400000000002</v>
      </c>
      <c r="G27" s="17">
        <f>G10+G12+G21+G26</f>
        <v>1262.6400000000001</v>
      </c>
      <c r="H27" s="4"/>
      <c r="I27" s="17">
        <f>I10+I12+I21+I26</f>
        <v>48.940000000000005</v>
      </c>
      <c r="J27" s="17">
        <f>J10+J12+J21+J26</f>
        <v>57.404000000000003</v>
      </c>
      <c r="K27" s="17">
        <f>K10+K12+K21+K26</f>
        <v>186.57799999999997</v>
      </c>
      <c r="L27" s="17">
        <f>L10+L12+L21+L26</f>
        <v>1496.16</v>
      </c>
    </row>
  </sheetData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6" workbookViewId="0">
      <selection activeCell="A24" sqref="A24"/>
    </sheetView>
  </sheetViews>
  <sheetFormatPr defaultRowHeight="15" x14ac:dyDescent="0.25"/>
  <cols>
    <col min="1" max="1" width="31" customWidth="1"/>
    <col min="2" max="2" width="9.42578125" customWidth="1"/>
    <col min="3" max="4" width="8.28515625" customWidth="1"/>
    <col min="5" max="5" width="9.7109375" customWidth="1"/>
    <col min="7" max="7" width="7.85546875" customWidth="1"/>
    <col min="8" max="8" width="8.28515625" customWidth="1"/>
    <col min="9" max="9" width="8.140625" customWidth="1"/>
    <col min="10" max="10" width="7.85546875" customWidth="1"/>
    <col min="11" max="11" width="9.7109375" customWidth="1"/>
    <col min="12" max="12" width="8.140625" customWidth="1"/>
  </cols>
  <sheetData>
    <row r="1" spans="1:12" x14ac:dyDescent="0.25">
      <c r="A1" s="58"/>
      <c r="B1" s="50"/>
      <c r="C1" s="50"/>
      <c r="D1" s="50"/>
      <c r="E1" s="42"/>
      <c r="F1" s="50"/>
      <c r="G1" s="50"/>
      <c r="H1" s="50"/>
      <c r="I1" s="50"/>
      <c r="J1" s="50"/>
      <c r="K1" s="50"/>
      <c r="L1" s="51"/>
    </row>
    <row r="2" spans="1:12" x14ac:dyDescent="0.25">
      <c r="A2" s="17" t="s">
        <v>91</v>
      </c>
      <c r="B2" s="79"/>
      <c r="C2" s="13"/>
      <c r="D2" s="13"/>
      <c r="E2" s="56" t="s">
        <v>14</v>
      </c>
      <c r="F2" s="13"/>
      <c r="G2" s="13"/>
      <c r="H2" s="13"/>
      <c r="I2" s="57"/>
      <c r="J2" s="13"/>
      <c r="K2" s="13"/>
      <c r="L2" s="14"/>
    </row>
    <row r="3" spans="1:12" x14ac:dyDescent="0.25">
      <c r="A3" s="16" t="s">
        <v>1</v>
      </c>
      <c r="B3" s="41" t="s">
        <v>69</v>
      </c>
      <c r="C3" s="48" t="s">
        <v>2</v>
      </c>
      <c r="D3" s="16" t="s">
        <v>3</v>
      </c>
      <c r="E3" s="16" t="s">
        <v>4</v>
      </c>
      <c r="F3" s="16" t="s">
        <v>5</v>
      </c>
      <c r="G3" s="53" t="s">
        <v>6</v>
      </c>
      <c r="H3" s="53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2" x14ac:dyDescent="0.25">
      <c r="A4" s="13" t="s">
        <v>81</v>
      </c>
      <c r="B4" s="71"/>
      <c r="C4" s="35"/>
      <c r="D4" s="56" t="s">
        <v>130</v>
      </c>
      <c r="E4" s="14"/>
      <c r="F4" s="9"/>
      <c r="G4" s="2"/>
      <c r="H4" s="35"/>
      <c r="I4" s="2"/>
      <c r="J4" s="56" t="s">
        <v>131</v>
      </c>
      <c r="K4" s="2"/>
      <c r="L4" s="3"/>
    </row>
    <row r="5" spans="1:12" x14ac:dyDescent="0.25">
      <c r="A5" s="8" t="s">
        <v>224</v>
      </c>
      <c r="B5" s="55" t="s">
        <v>162</v>
      </c>
      <c r="C5" s="11">
        <v>180</v>
      </c>
      <c r="D5" s="10">
        <v>4.1219999999999999</v>
      </c>
      <c r="E5" s="10">
        <v>5.6879999999999997</v>
      </c>
      <c r="F5" s="10">
        <v>19.98</v>
      </c>
      <c r="G5" s="10">
        <v>160.74</v>
      </c>
      <c r="H5" s="11">
        <v>200</v>
      </c>
      <c r="I5" s="10">
        <v>4.58</v>
      </c>
      <c r="J5" s="10">
        <v>6.32</v>
      </c>
      <c r="K5" s="10">
        <v>22.2</v>
      </c>
      <c r="L5" s="10">
        <v>178.6</v>
      </c>
    </row>
    <row r="6" spans="1:12" x14ac:dyDescent="0.25">
      <c r="A6" s="5" t="s">
        <v>21</v>
      </c>
      <c r="B6" s="38" t="s">
        <v>47</v>
      </c>
      <c r="C6" s="38" t="s">
        <v>133</v>
      </c>
      <c r="D6" s="4">
        <v>3.7</v>
      </c>
      <c r="E6" s="4">
        <v>5.42</v>
      </c>
      <c r="F6" s="4">
        <v>11.67</v>
      </c>
      <c r="G6" s="4">
        <v>114.48</v>
      </c>
      <c r="H6" s="38" t="s">
        <v>134</v>
      </c>
      <c r="I6" s="4">
        <v>4.42</v>
      </c>
      <c r="J6" s="4">
        <v>6.48</v>
      </c>
      <c r="K6" s="4">
        <v>13.94</v>
      </c>
      <c r="L6" s="4">
        <v>136.74</v>
      </c>
    </row>
    <row r="7" spans="1:12" x14ac:dyDescent="0.25">
      <c r="A7" s="5" t="s">
        <v>15</v>
      </c>
      <c r="B7" s="38" t="s">
        <v>120</v>
      </c>
      <c r="C7" s="38" t="s">
        <v>73</v>
      </c>
      <c r="D7" s="44">
        <v>2.76</v>
      </c>
      <c r="E7" s="44">
        <v>2.82</v>
      </c>
      <c r="F7" s="44">
        <v>11.68</v>
      </c>
      <c r="G7" s="44">
        <v>92.13</v>
      </c>
      <c r="H7" s="38" t="s">
        <v>70</v>
      </c>
      <c r="I7" s="44">
        <v>3.68</v>
      </c>
      <c r="J7" s="44">
        <v>3.76</v>
      </c>
      <c r="K7" s="44">
        <v>15.58</v>
      </c>
      <c r="L7" s="44">
        <v>122.84</v>
      </c>
    </row>
    <row r="8" spans="1:12" x14ac:dyDescent="0.25">
      <c r="A8" s="5"/>
      <c r="B8" s="17"/>
      <c r="C8" s="17"/>
      <c r="D8" s="4"/>
      <c r="E8" s="4"/>
      <c r="F8" s="4"/>
      <c r="G8" s="4"/>
      <c r="H8" s="17"/>
      <c r="I8" s="4"/>
      <c r="J8" s="4"/>
      <c r="K8" s="4"/>
      <c r="L8" s="4"/>
    </row>
    <row r="9" spans="1:12" x14ac:dyDescent="0.25">
      <c r="A9" s="5"/>
      <c r="B9" s="17"/>
      <c r="C9" s="17"/>
      <c r="D9" s="4"/>
      <c r="E9" s="4"/>
      <c r="F9" s="4"/>
      <c r="G9" s="4"/>
      <c r="H9" s="17"/>
      <c r="I9" s="4"/>
      <c r="J9" s="4"/>
      <c r="K9" s="4"/>
      <c r="L9" s="4"/>
    </row>
    <row r="10" spans="1:12" x14ac:dyDescent="0.25">
      <c r="A10" s="6"/>
      <c r="B10" s="15"/>
      <c r="C10" s="23"/>
      <c r="D10" s="15">
        <f>D5+D6+D7</f>
        <v>10.582000000000001</v>
      </c>
      <c r="E10" s="15">
        <f>E5+E6+E7</f>
        <v>13.928000000000001</v>
      </c>
      <c r="F10" s="15">
        <f>F5+F6+F7</f>
        <v>43.33</v>
      </c>
      <c r="G10" s="15">
        <f>G5+G6+G7</f>
        <v>367.35</v>
      </c>
      <c r="H10" s="15"/>
      <c r="I10" s="15">
        <f>I5+I6+I7</f>
        <v>12.68</v>
      </c>
      <c r="J10" s="15">
        <f>J5+J6+J7</f>
        <v>16.560000000000002</v>
      </c>
      <c r="K10" s="15">
        <f>K5+K6+K7</f>
        <v>51.72</v>
      </c>
      <c r="L10" s="15">
        <f>L5+L6+L7</f>
        <v>438.18000000000006</v>
      </c>
    </row>
    <row r="11" spans="1:12" ht="15.75" x14ac:dyDescent="0.25">
      <c r="A11" s="67" t="s">
        <v>80</v>
      </c>
      <c r="B11" s="13"/>
      <c r="C11" s="13"/>
      <c r="D11" s="21"/>
      <c r="E11" s="13"/>
      <c r="F11" s="21"/>
      <c r="G11" s="21"/>
      <c r="H11" s="13"/>
      <c r="I11" s="21"/>
      <c r="J11" s="21"/>
      <c r="K11" s="21"/>
      <c r="L11" s="22"/>
    </row>
    <row r="12" spans="1:12" x14ac:dyDescent="0.25">
      <c r="A12" s="7" t="s">
        <v>16</v>
      </c>
      <c r="B12" s="38" t="s">
        <v>121</v>
      </c>
      <c r="C12" s="16">
        <v>150</v>
      </c>
      <c r="D12" s="16">
        <v>0.56999999999999995</v>
      </c>
      <c r="E12" s="16">
        <v>0.54</v>
      </c>
      <c r="F12" s="16">
        <v>16.11</v>
      </c>
      <c r="G12" s="16">
        <v>67.5</v>
      </c>
      <c r="H12" s="16">
        <v>150</v>
      </c>
      <c r="I12" s="16">
        <v>0.56999999999999995</v>
      </c>
      <c r="J12" s="16">
        <v>0.54</v>
      </c>
      <c r="K12" s="16">
        <v>16.11</v>
      </c>
      <c r="L12" s="16">
        <v>67.5</v>
      </c>
    </row>
    <row r="13" spans="1:12" x14ac:dyDescent="0.25">
      <c r="A13" s="13" t="s">
        <v>82</v>
      </c>
      <c r="B13" s="13"/>
      <c r="C13" s="13"/>
      <c r="D13" s="21"/>
      <c r="E13" s="13"/>
      <c r="F13" s="21"/>
      <c r="G13" s="21"/>
      <c r="H13" s="13"/>
      <c r="I13" s="21"/>
      <c r="J13" s="21"/>
      <c r="K13" s="21"/>
      <c r="L13" s="22"/>
    </row>
    <row r="14" spans="1:12" x14ac:dyDescent="0.25">
      <c r="A14" s="8" t="s">
        <v>254</v>
      </c>
      <c r="B14" s="37" t="s">
        <v>255</v>
      </c>
      <c r="C14" s="37" t="s">
        <v>78</v>
      </c>
      <c r="D14" s="10">
        <v>0.4</v>
      </c>
      <c r="E14" s="10">
        <v>2.6</v>
      </c>
      <c r="F14" s="10">
        <v>4.0599999999999996</v>
      </c>
      <c r="G14" s="10">
        <v>41.3</v>
      </c>
      <c r="H14" s="37" t="s">
        <v>76</v>
      </c>
      <c r="I14" s="10">
        <v>0.57999999999999996</v>
      </c>
      <c r="J14" s="10">
        <v>3.3</v>
      </c>
      <c r="K14" s="10">
        <v>5.08</v>
      </c>
      <c r="L14" s="10">
        <v>51.6</v>
      </c>
    </row>
    <row r="15" spans="1:12" x14ac:dyDescent="0.25">
      <c r="A15" s="5" t="s">
        <v>256</v>
      </c>
      <c r="B15" s="17" t="s">
        <v>164</v>
      </c>
      <c r="C15" s="17">
        <v>150</v>
      </c>
      <c r="D15" s="4">
        <v>2.02</v>
      </c>
      <c r="E15" s="4">
        <v>3.3</v>
      </c>
      <c r="F15" s="4">
        <v>12.2</v>
      </c>
      <c r="G15" s="4">
        <v>87.75</v>
      </c>
      <c r="H15" s="17">
        <v>200</v>
      </c>
      <c r="I15" s="4">
        <v>2.7</v>
      </c>
      <c r="J15" s="4">
        <v>4.4000000000000004</v>
      </c>
      <c r="K15" s="4">
        <v>16.3</v>
      </c>
      <c r="L15" s="4">
        <v>117</v>
      </c>
    </row>
    <row r="16" spans="1:12" x14ac:dyDescent="0.25">
      <c r="A16" s="5" t="s">
        <v>165</v>
      </c>
      <c r="B16" s="38" t="s">
        <v>166</v>
      </c>
      <c r="C16" s="17">
        <v>150</v>
      </c>
      <c r="D16" s="4">
        <v>11.77</v>
      </c>
      <c r="E16" s="4">
        <v>11.7</v>
      </c>
      <c r="F16" s="4">
        <v>14.85</v>
      </c>
      <c r="G16" s="4">
        <v>213.75</v>
      </c>
      <c r="H16" s="17">
        <v>200</v>
      </c>
      <c r="I16" s="4">
        <v>15.7</v>
      </c>
      <c r="J16" s="4">
        <v>15.7</v>
      </c>
      <c r="K16" s="4">
        <v>19.8</v>
      </c>
      <c r="L16" s="4">
        <v>285</v>
      </c>
    </row>
    <row r="17" spans="1:12" x14ac:dyDescent="0.25">
      <c r="A17" s="5" t="s">
        <v>25</v>
      </c>
      <c r="B17" s="38" t="s">
        <v>127</v>
      </c>
      <c r="C17" s="17">
        <v>150</v>
      </c>
      <c r="D17" s="4">
        <v>0</v>
      </c>
      <c r="E17" s="4">
        <v>0</v>
      </c>
      <c r="F17" s="4">
        <v>10.215</v>
      </c>
      <c r="G17" s="4">
        <v>42.645000000000003</v>
      </c>
      <c r="H17" s="17">
        <v>200</v>
      </c>
      <c r="I17" s="4">
        <v>0</v>
      </c>
      <c r="J17" s="4">
        <v>0</v>
      </c>
      <c r="K17" s="4">
        <v>13.62</v>
      </c>
      <c r="L17" s="4">
        <v>56.86</v>
      </c>
    </row>
    <row r="18" spans="1:12" x14ac:dyDescent="0.25">
      <c r="A18" s="5" t="s">
        <v>12</v>
      </c>
      <c r="B18" s="68" t="s">
        <v>53</v>
      </c>
      <c r="C18" s="17">
        <v>30</v>
      </c>
      <c r="D18" s="4">
        <v>1.98</v>
      </c>
      <c r="E18" s="4">
        <v>0.36</v>
      </c>
      <c r="F18" s="4">
        <v>12.54</v>
      </c>
      <c r="G18" s="4">
        <v>54.3</v>
      </c>
      <c r="H18" s="17">
        <v>37</v>
      </c>
      <c r="I18" s="4">
        <v>2.4420000000000002</v>
      </c>
      <c r="J18" s="4">
        <v>0.44400000000000001</v>
      </c>
      <c r="K18" s="4">
        <v>15.465999999999999</v>
      </c>
      <c r="L18" s="4">
        <v>66.97</v>
      </c>
    </row>
    <row r="19" spans="1:12" x14ac:dyDescent="0.25">
      <c r="A19" s="5"/>
      <c r="B19" s="68"/>
      <c r="C19" s="68"/>
      <c r="D19" s="4"/>
      <c r="E19" s="4"/>
      <c r="F19" s="4"/>
      <c r="G19" s="4"/>
      <c r="H19" s="38"/>
      <c r="I19" s="4"/>
      <c r="J19" s="4"/>
      <c r="K19" s="4"/>
      <c r="L19" s="4"/>
    </row>
    <row r="20" spans="1:12" x14ac:dyDescent="0.25">
      <c r="A20" s="5"/>
      <c r="B20" s="38"/>
      <c r="C20" s="17"/>
      <c r="D20" s="4"/>
      <c r="E20" s="4"/>
      <c r="F20" s="4"/>
      <c r="G20" s="4"/>
      <c r="H20" s="17"/>
      <c r="I20" s="4"/>
      <c r="J20" s="4"/>
      <c r="K20" s="4"/>
      <c r="L20" s="4"/>
    </row>
    <row r="21" spans="1:12" x14ac:dyDescent="0.25">
      <c r="A21" s="6"/>
      <c r="B21" s="39"/>
      <c r="C21" s="23"/>
      <c r="D21" s="15">
        <f>D14+D15+D16+D17+D18</f>
        <v>16.169999999999998</v>
      </c>
      <c r="E21" s="15">
        <f>E14+E15+E16+E17+E18</f>
        <v>17.96</v>
      </c>
      <c r="F21" s="15">
        <f>F14+F15+F16+F17+F18</f>
        <v>53.865000000000002</v>
      </c>
      <c r="G21" s="15">
        <f>G14+G15+G16+G17+G18</f>
        <v>439.745</v>
      </c>
      <c r="H21" s="15"/>
      <c r="I21" s="15">
        <f>I14+I15+I16+I17+I18</f>
        <v>21.422000000000001</v>
      </c>
      <c r="J21" s="15">
        <f>J14+J15+J16+J17+J18</f>
        <v>23.843999999999998</v>
      </c>
      <c r="K21" s="15">
        <f>K14+K15+K16+K17+K18</f>
        <v>70.266000000000005</v>
      </c>
      <c r="L21" s="15">
        <f>L14+L15+L16+L17+L18</f>
        <v>577.43000000000006</v>
      </c>
    </row>
    <row r="22" spans="1:12" ht="15.75" x14ac:dyDescent="0.25">
      <c r="A22" s="67" t="s">
        <v>83</v>
      </c>
      <c r="B22" s="40"/>
      <c r="C22" s="13"/>
      <c r="D22" s="21"/>
      <c r="E22" s="13"/>
      <c r="F22" s="21"/>
      <c r="G22" s="21"/>
      <c r="H22" s="13"/>
      <c r="I22" s="21"/>
      <c r="J22" s="21"/>
      <c r="K22" s="21"/>
      <c r="L22" s="22"/>
    </row>
    <row r="23" spans="1:12" ht="15.75" x14ac:dyDescent="0.25">
      <c r="A23" s="73" t="s">
        <v>150</v>
      </c>
      <c r="B23" s="38" t="s">
        <v>151</v>
      </c>
      <c r="C23" s="38" t="s">
        <v>111</v>
      </c>
      <c r="D23" s="4">
        <v>11.8</v>
      </c>
      <c r="E23" s="4">
        <v>3.4</v>
      </c>
      <c r="F23" s="4">
        <v>2.6</v>
      </c>
      <c r="G23" s="4">
        <v>89</v>
      </c>
      <c r="H23" s="11">
        <v>100</v>
      </c>
      <c r="I23" s="10">
        <v>14.75</v>
      </c>
      <c r="J23" s="10">
        <v>4.25</v>
      </c>
      <c r="K23" s="10">
        <v>3.25</v>
      </c>
      <c r="L23" s="10">
        <v>111.25</v>
      </c>
    </row>
    <row r="24" spans="1:12" x14ac:dyDescent="0.25">
      <c r="A24" s="5" t="s">
        <v>7</v>
      </c>
      <c r="B24" s="38" t="s">
        <v>56</v>
      </c>
      <c r="C24" s="17">
        <v>20</v>
      </c>
      <c r="D24" s="4">
        <v>1.4319999999999999</v>
      </c>
      <c r="E24" s="4">
        <v>0.16</v>
      </c>
      <c r="F24" s="4">
        <v>9.1199999999999992</v>
      </c>
      <c r="G24" s="4">
        <v>46.2</v>
      </c>
      <c r="H24" s="17">
        <v>30</v>
      </c>
      <c r="I24" s="4">
        <v>2.1480000000000001</v>
      </c>
      <c r="J24" s="4">
        <v>0.24</v>
      </c>
      <c r="K24" s="4">
        <v>13.68</v>
      </c>
      <c r="L24" s="4">
        <v>69.3</v>
      </c>
    </row>
    <row r="25" spans="1:12" x14ac:dyDescent="0.25">
      <c r="A25" s="5" t="s">
        <v>257</v>
      </c>
      <c r="B25" s="38" t="s">
        <v>169</v>
      </c>
      <c r="C25" s="17">
        <v>65</v>
      </c>
      <c r="D25" s="4">
        <v>5.6</v>
      </c>
      <c r="E25" s="4">
        <v>8.4</v>
      </c>
      <c r="F25" s="4">
        <v>30.7</v>
      </c>
      <c r="G25" s="4">
        <v>223</v>
      </c>
      <c r="H25" s="17">
        <v>65</v>
      </c>
      <c r="I25" s="4">
        <v>5.6</v>
      </c>
      <c r="J25" s="4">
        <v>8.4</v>
      </c>
      <c r="K25" s="4">
        <v>30.7</v>
      </c>
      <c r="L25" s="4">
        <v>223</v>
      </c>
    </row>
    <row r="26" spans="1:12" x14ac:dyDescent="0.25">
      <c r="A26" s="5" t="s">
        <v>8</v>
      </c>
      <c r="B26" s="68" t="s">
        <v>115</v>
      </c>
      <c r="C26" s="17">
        <v>150</v>
      </c>
      <c r="D26" s="4">
        <v>0</v>
      </c>
      <c r="E26" s="4">
        <v>0</v>
      </c>
      <c r="F26" s="4">
        <v>6.81</v>
      </c>
      <c r="G26" s="4">
        <v>28.425000000000001</v>
      </c>
      <c r="H26" s="17">
        <v>200</v>
      </c>
      <c r="I26" s="4">
        <v>0</v>
      </c>
      <c r="J26" s="4">
        <v>0</v>
      </c>
      <c r="K26" s="4">
        <v>9.08</v>
      </c>
      <c r="L26" s="4">
        <v>37.9</v>
      </c>
    </row>
    <row r="27" spans="1:12" x14ac:dyDescent="0.25">
      <c r="A27" s="5"/>
      <c r="B27" s="38"/>
      <c r="C27" s="17"/>
      <c r="D27" s="17">
        <f>D23+D24+D25+D26</f>
        <v>18.832000000000001</v>
      </c>
      <c r="E27" s="17">
        <f>E23+E24+E25+E26</f>
        <v>11.96</v>
      </c>
      <c r="F27" s="17">
        <f>F23+F24+F25+F26</f>
        <v>49.230000000000004</v>
      </c>
      <c r="G27" s="17">
        <f>G23+G24+G25+G26</f>
        <v>386.625</v>
      </c>
      <c r="H27" s="17"/>
      <c r="I27" s="17">
        <f>I23+I24+I25+I26</f>
        <v>22.497999999999998</v>
      </c>
      <c r="J27" s="17">
        <f>J23+J24+J25+J26</f>
        <v>12.89</v>
      </c>
      <c r="K27" s="17">
        <f>K23+K24+K25+K26</f>
        <v>56.709999999999994</v>
      </c>
      <c r="L27" s="17">
        <f>L23+L24+L25+L26</f>
        <v>441.45</v>
      </c>
    </row>
    <row r="28" spans="1:12" x14ac:dyDescent="0.25">
      <c r="A28" s="5"/>
      <c r="B28" s="38"/>
      <c r="C28" s="5"/>
      <c r="D28" s="17">
        <f>D10+D12+D21+D27</f>
        <v>46.153999999999996</v>
      </c>
      <c r="E28" s="17">
        <f>E10+E12+E21+E27</f>
        <v>44.387999999999998</v>
      </c>
      <c r="F28" s="17">
        <f>F10+F12+F21+F27</f>
        <v>162.53500000000003</v>
      </c>
      <c r="G28" s="17">
        <f>G10+G12+G21+G27</f>
        <v>1261.22</v>
      </c>
      <c r="H28" s="17"/>
      <c r="I28" s="17">
        <f>I10+I12+I21+I27</f>
        <v>57.169999999999995</v>
      </c>
      <c r="J28" s="17">
        <f>J10+J12+J21+J27</f>
        <v>53.834000000000003</v>
      </c>
      <c r="K28" s="17">
        <f>K10+K12+K21+K27</f>
        <v>194.80599999999998</v>
      </c>
      <c r="L28" s="17">
        <f>L10+L12+L21+L27</f>
        <v>1524.5600000000002</v>
      </c>
    </row>
  </sheetData>
  <phoneticPr fontId="10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7" workbookViewId="0">
      <selection activeCell="B15" sqref="B15"/>
    </sheetView>
  </sheetViews>
  <sheetFormatPr defaultRowHeight="15" x14ac:dyDescent="0.25"/>
  <cols>
    <col min="1" max="1" width="28.7109375" customWidth="1"/>
    <col min="2" max="2" width="9.5703125" customWidth="1"/>
    <col min="3" max="3" width="8.7109375" customWidth="1"/>
    <col min="5" max="5" width="9" customWidth="1"/>
    <col min="6" max="6" width="9.5703125" customWidth="1"/>
    <col min="8" max="8" width="8.28515625" customWidth="1"/>
    <col min="10" max="10" width="8.85546875" customWidth="1"/>
    <col min="11" max="11" width="9.42578125" customWidth="1"/>
    <col min="12" max="12" width="8.28515625" customWidth="1"/>
  </cols>
  <sheetData>
    <row r="1" spans="1:12" x14ac:dyDescent="0.25">
      <c r="A1" s="28"/>
      <c r="B1" s="24"/>
      <c r="C1" s="24"/>
      <c r="D1" s="24"/>
      <c r="E1" s="25"/>
      <c r="F1" s="24"/>
      <c r="G1" s="24"/>
      <c r="H1" s="24"/>
      <c r="I1" s="24"/>
      <c r="J1" s="24"/>
      <c r="K1" s="24"/>
      <c r="L1" s="24"/>
    </row>
    <row r="2" spans="1:12" x14ac:dyDescent="0.25">
      <c r="A2" s="17" t="s">
        <v>92</v>
      </c>
      <c r="B2" s="13"/>
      <c r="C2" s="13"/>
      <c r="D2" s="13"/>
      <c r="E2" s="13" t="s">
        <v>27</v>
      </c>
      <c r="F2" s="13"/>
      <c r="G2" s="13"/>
      <c r="H2" s="13"/>
      <c r="I2" s="57"/>
      <c r="J2" s="13"/>
      <c r="K2" s="13"/>
      <c r="L2" s="14"/>
    </row>
    <row r="3" spans="1:12" x14ac:dyDescent="0.25">
      <c r="A3" s="17" t="s">
        <v>1</v>
      </c>
      <c r="B3" s="38" t="s">
        <v>69</v>
      </c>
      <c r="C3" s="12" t="s">
        <v>2</v>
      </c>
      <c r="D3" s="17" t="s">
        <v>3</v>
      </c>
      <c r="E3" s="15" t="s">
        <v>4</v>
      </c>
      <c r="F3" s="15" t="s">
        <v>5</v>
      </c>
      <c r="G3" s="12" t="s">
        <v>6</v>
      </c>
      <c r="H3" s="17" t="s">
        <v>2</v>
      </c>
      <c r="I3" s="14" t="s">
        <v>3</v>
      </c>
      <c r="J3" s="17" t="s">
        <v>4</v>
      </c>
      <c r="K3" s="17" t="s">
        <v>5</v>
      </c>
      <c r="L3" s="17" t="s">
        <v>6</v>
      </c>
    </row>
    <row r="4" spans="1:12" x14ac:dyDescent="0.25">
      <c r="A4" s="13" t="s">
        <v>81</v>
      </c>
      <c r="B4" s="71"/>
      <c r="C4" s="35"/>
      <c r="D4" s="56" t="s">
        <v>130</v>
      </c>
      <c r="E4" s="13"/>
      <c r="F4" s="2"/>
      <c r="G4" s="5"/>
      <c r="H4" s="72"/>
      <c r="I4" s="2"/>
      <c r="J4" s="56" t="s">
        <v>131</v>
      </c>
      <c r="K4" s="2"/>
      <c r="L4" s="3"/>
    </row>
    <row r="5" spans="1:12" x14ac:dyDescent="0.25">
      <c r="A5" s="8" t="s">
        <v>20</v>
      </c>
      <c r="B5" s="37" t="s">
        <v>171</v>
      </c>
      <c r="C5" s="11">
        <v>180</v>
      </c>
      <c r="D5" s="10">
        <v>4.4640000000000004</v>
      </c>
      <c r="E5" s="10">
        <v>5.7960000000000003</v>
      </c>
      <c r="F5" s="10">
        <v>21.78</v>
      </c>
      <c r="G5" s="10">
        <v>169.88399999999999</v>
      </c>
      <c r="H5" s="11">
        <v>200</v>
      </c>
      <c r="I5" s="10">
        <v>4.96</v>
      </c>
      <c r="J5" s="10">
        <v>6.44</v>
      </c>
      <c r="K5" s="10">
        <v>24.2</v>
      </c>
      <c r="L5" s="10">
        <v>188.76</v>
      </c>
    </row>
    <row r="6" spans="1:12" x14ac:dyDescent="0.25">
      <c r="A6" s="5" t="s">
        <v>21</v>
      </c>
      <c r="B6" s="38" t="s">
        <v>47</v>
      </c>
      <c r="C6" s="26" t="s">
        <v>22</v>
      </c>
      <c r="D6" s="4">
        <v>3.18</v>
      </c>
      <c r="E6" s="4">
        <v>4.67</v>
      </c>
      <c r="F6" s="4">
        <v>10.050000000000001</v>
      </c>
      <c r="G6" s="4">
        <v>98.58</v>
      </c>
      <c r="H6" s="17" t="s">
        <v>26</v>
      </c>
      <c r="I6" s="4">
        <v>4.4240000000000004</v>
      </c>
      <c r="J6" s="4">
        <v>6.48</v>
      </c>
      <c r="K6" s="4">
        <v>13.94</v>
      </c>
      <c r="L6" s="4">
        <v>136.74</v>
      </c>
    </row>
    <row r="7" spans="1:12" x14ac:dyDescent="0.25">
      <c r="A7" s="5" t="s">
        <v>23</v>
      </c>
      <c r="B7" s="38" t="s">
        <v>48</v>
      </c>
      <c r="C7" s="17">
        <v>150</v>
      </c>
      <c r="D7" s="4">
        <v>3.42</v>
      </c>
      <c r="E7" s="4">
        <v>3.43</v>
      </c>
      <c r="F7" s="4">
        <v>16.739999999999998</v>
      </c>
      <c r="G7" s="4">
        <v>119.7</v>
      </c>
      <c r="H7" s="17">
        <v>200</v>
      </c>
      <c r="I7" s="4">
        <v>4.5599999999999996</v>
      </c>
      <c r="J7" s="4">
        <v>4.58</v>
      </c>
      <c r="K7" s="4">
        <v>22.32</v>
      </c>
      <c r="L7" s="4">
        <v>159.6</v>
      </c>
    </row>
    <row r="8" spans="1:12" x14ac:dyDescent="0.25">
      <c r="A8" s="5"/>
      <c r="B8" s="38"/>
      <c r="C8" s="17"/>
      <c r="D8" s="4"/>
      <c r="E8" s="4"/>
      <c r="F8" s="4"/>
      <c r="G8" s="4"/>
      <c r="H8" s="17"/>
      <c r="I8" s="4"/>
      <c r="J8" s="4"/>
      <c r="K8" s="4"/>
      <c r="L8" s="4"/>
    </row>
    <row r="9" spans="1:12" x14ac:dyDescent="0.25">
      <c r="A9" s="5"/>
      <c r="B9" s="38"/>
      <c r="C9" s="17"/>
      <c r="D9" s="4"/>
      <c r="E9" s="4"/>
      <c r="F9" s="4"/>
      <c r="G9" s="4"/>
      <c r="H9" s="17"/>
      <c r="I9" s="4"/>
      <c r="J9" s="4"/>
      <c r="K9" s="4"/>
      <c r="L9" s="4"/>
    </row>
    <row r="10" spans="1:12" x14ac:dyDescent="0.25">
      <c r="A10" s="6"/>
      <c r="B10" s="39"/>
      <c r="C10" s="15"/>
      <c r="D10" s="15">
        <v>11.064</v>
      </c>
      <c r="E10" s="15">
        <v>13.896000000000001</v>
      </c>
      <c r="F10" s="15">
        <v>48.57</v>
      </c>
      <c r="G10" s="15">
        <v>388.16399999999999</v>
      </c>
      <c r="H10" s="15"/>
      <c r="I10" s="15">
        <v>13.944000000000001</v>
      </c>
      <c r="J10" s="15">
        <v>17.5</v>
      </c>
      <c r="K10" s="15">
        <v>60.46</v>
      </c>
      <c r="L10" s="15">
        <v>485.1</v>
      </c>
    </row>
    <row r="11" spans="1:12" ht="15.75" x14ac:dyDescent="0.25">
      <c r="A11" s="67" t="s">
        <v>80</v>
      </c>
      <c r="B11" s="40"/>
      <c r="C11" s="13"/>
      <c r="D11" s="21"/>
      <c r="E11" s="27"/>
      <c r="F11" s="21"/>
      <c r="G11" s="21"/>
      <c r="H11" s="13"/>
      <c r="I11" s="21"/>
      <c r="J11" s="21"/>
      <c r="K11" s="21"/>
      <c r="L11" s="22"/>
    </row>
    <row r="12" spans="1:12" x14ac:dyDescent="0.25">
      <c r="A12" s="7" t="s">
        <v>9</v>
      </c>
      <c r="B12" s="41" t="s">
        <v>49</v>
      </c>
      <c r="C12" s="16">
        <v>130</v>
      </c>
      <c r="D12" s="16">
        <v>0.65</v>
      </c>
      <c r="E12" s="16">
        <v>0.13</v>
      </c>
      <c r="F12" s="16">
        <v>13.13</v>
      </c>
      <c r="G12" s="16">
        <v>59.8</v>
      </c>
      <c r="H12" s="16">
        <v>120</v>
      </c>
      <c r="I12" s="16">
        <v>0.6</v>
      </c>
      <c r="J12" s="16">
        <v>0.12</v>
      </c>
      <c r="K12" s="16">
        <v>12.12</v>
      </c>
      <c r="L12" s="16">
        <v>55.2</v>
      </c>
    </row>
    <row r="13" spans="1:12" x14ac:dyDescent="0.25">
      <c r="A13" s="13" t="s">
        <v>82</v>
      </c>
      <c r="B13" s="40"/>
      <c r="C13" s="13"/>
      <c r="D13" s="21"/>
      <c r="E13" s="13"/>
      <c r="F13" s="21"/>
      <c r="G13" s="21"/>
      <c r="H13" s="13"/>
      <c r="I13" s="21"/>
      <c r="J13" s="21"/>
      <c r="K13" s="21"/>
      <c r="L13" s="22"/>
    </row>
    <row r="14" spans="1:12" ht="25.5" customHeight="1" x14ac:dyDescent="0.25">
      <c r="A14" s="66" t="s">
        <v>198</v>
      </c>
      <c r="B14" s="68" t="s">
        <v>258</v>
      </c>
      <c r="C14" s="68" t="s">
        <v>78</v>
      </c>
      <c r="D14" s="10">
        <v>1.51</v>
      </c>
      <c r="E14" s="10">
        <v>5.4</v>
      </c>
      <c r="F14" s="10">
        <v>10.256</v>
      </c>
      <c r="G14" s="10">
        <v>98.89</v>
      </c>
      <c r="H14" s="37" t="s">
        <v>76</v>
      </c>
      <c r="I14" s="10">
        <v>1.89</v>
      </c>
      <c r="J14" s="10">
        <v>6.76</v>
      </c>
      <c r="K14" s="10">
        <v>12.82</v>
      </c>
      <c r="L14" s="10">
        <v>123.61</v>
      </c>
    </row>
    <row r="15" spans="1:12" x14ac:dyDescent="0.25">
      <c r="A15" s="95" t="s">
        <v>43</v>
      </c>
      <c r="B15" s="38" t="s">
        <v>50</v>
      </c>
      <c r="C15" s="17">
        <v>150</v>
      </c>
      <c r="D15" s="4">
        <v>1.3049999999999999</v>
      </c>
      <c r="E15" s="4">
        <v>0.82499999999999996</v>
      </c>
      <c r="F15" s="4">
        <v>9.8550000000000004</v>
      </c>
      <c r="G15" s="4">
        <v>55.005000000000003</v>
      </c>
      <c r="H15" s="17">
        <v>250</v>
      </c>
      <c r="I15" s="4">
        <v>2.1749999999999998</v>
      </c>
      <c r="J15" s="4">
        <v>1.375</v>
      </c>
      <c r="K15" s="4">
        <v>16.425000000000001</v>
      </c>
      <c r="L15" s="4">
        <v>91.674999999999997</v>
      </c>
    </row>
    <row r="16" spans="1:12" x14ac:dyDescent="0.25">
      <c r="A16" s="5" t="s">
        <v>189</v>
      </c>
      <c r="B16" s="38" t="s">
        <v>172</v>
      </c>
      <c r="C16" s="17">
        <v>180</v>
      </c>
      <c r="D16" s="4">
        <v>20.53</v>
      </c>
      <c r="E16" s="4">
        <v>21.38</v>
      </c>
      <c r="F16" s="4">
        <v>15.28</v>
      </c>
      <c r="G16" s="4">
        <v>359.87400000000002</v>
      </c>
      <c r="H16" s="17">
        <v>200</v>
      </c>
      <c r="I16" s="4">
        <v>22.82</v>
      </c>
      <c r="J16" s="4">
        <v>23.76</v>
      </c>
      <c r="K16" s="4">
        <v>16.98</v>
      </c>
      <c r="L16" s="4">
        <v>399.86</v>
      </c>
    </row>
    <row r="17" spans="1:12" x14ac:dyDescent="0.25">
      <c r="A17" s="32" t="s">
        <v>190</v>
      </c>
      <c r="B17" s="38" t="s">
        <v>66</v>
      </c>
      <c r="C17" s="17">
        <v>20</v>
      </c>
      <c r="D17" s="4">
        <v>0.36</v>
      </c>
      <c r="E17" s="4">
        <v>1.02</v>
      </c>
      <c r="F17" s="4">
        <v>1.26</v>
      </c>
      <c r="G17" s="4">
        <v>17.347999999999999</v>
      </c>
      <c r="H17" s="17">
        <v>20</v>
      </c>
      <c r="I17" s="4">
        <v>0.36</v>
      </c>
      <c r="J17" s="4">
        <v>1.02</v>
      </c>
      <c r="K17" s="4">
        <v>1.26</v>
      </c>
      <c r="L17" s="4">
        <v>17.347999999999999</v>
      </c>
    </row>
    <row r="18" spans="1:12" x14ac:dyDescent="0.25">
      <c r="A18" s="5" t="s">
        <v>12</v>
      </c>
      <c r="B18" s="38" t="s">
        <v>53</v>
      </c>
      <c r="C18" s="17">
        <v>30</v>
      </c>
      <c r="D18" s="4">
        <v>1.98</v>
      </c>
      <c r="E18" s="4">
        <v>0.36</v>
      </c>
      <c r="F18" s="4">
        <v>12.54</v>
      </c>
      <c r="G18" s="4">
        <v>54.3</v>
      </c>
      <c r="H18" s="17">
        <v>37</v>
      </c>
      <c r="I18" s="4">
        <v>2.4420000000000002</v>
      </c>
      <c r="J18" s="4">
        <v>0.44400000000000001</v>
      </c>
      <c r="K18" s="4">
        <v>15.465999999999999</v>
      </c>
      <c r="L18" s="4">
        <v>66.97</v>
      </c>
    </row>
    <row r="19" spans="1:12" x14ac:dyDescent="0.25">
      <c r="A19" s="5" t="s">
        <v>18</v>
      </c>
      <c r="B19" s="38" t="s">
        <v>167</v>
      </c>
      <c r="C19" s="17">
        <v>150</v>
      </c>
      <c r="D19" s="4">
        <v>0.105</v>
      </c>
      <c r="E19" s="4">
        <v>1.4999999999999999E-2</v>
      </c>
      <c r="F19" s="4">
        <v>12.78</v>
      </c>
      <c r="G19" s="4">
        <v>53.07</v>
      </c>
      <c r="H19" s="17">
        <v>200</v>
      </c>
      <c r="I19" s="4">
        <v>0.14000000000000001</v>
      </c>
      <c r="J19" s="4">
        <v>0.02</v>
      </c>
      <c r="K19" s="4">
        <v>17.04</v>
      </c>
      <c r="L19" s="4">
        <v>70.760000000000005</v>
      </c>
    </row>
    <row r="20" spans="1:12" x14ac:dyDescent="0.25">
      <c r="A20" s="5"/>
      <c r="B20" s="38"/>
      <c r="C20" s="17"/>
      <c r="D20" s="4"/>
      <c r="E20" s="4"/>
      <c r="F20" s="4"/>
      <c r="G20" s="4"/>
      <c r="H20" s="17"/>
      <c r="I20" s="4"/>
      <c r="J20" s="4"/>
      <c r="K20" s="4"/>
      <c r="L20" s="4"/>
    </row>
    <row r="21" spans="1:12" x14ac:dyDescent="0.25">
      <c r="A21" s="6"/>
      <c r="B21" s="39"/>
      <c r="C21" s="15"/>
      <c r="D21" s="15">
        <f>D14+D15+D16+D17+D18+D19</f>
        <v>25.790000000000003</v>
      </c>
      <c r="E21" s="15">
        <f>E14+E15+E16+E17+E18+E19</f>
        <v>29</v>
      </c>
      <c r="F21" s="15">
        <f>F14+F15+F16+F17+F18+F19</f>
        <v>61.970999999999997</v>
      </c>
      <c r="G21" s="15">
        <f>G14+G15+G16+G17+G18+G19</f>
        <v>638.48699999999997</v>
      </c>
      <c r="H21" s="15"/>
      <c r="I21" s="15">
        <f>I14+I15+I16+I17+I18+I19</f>
        <v>29.826999999999998</v>
      </c>
      <c r="J21" s="15">
        <f>J14+J15+J16+J17+J18+J19</f>
        <v>33.379000000000012</v>
      </c>
      <c r="K21" s="15">
        <f>K14+K15+K16+K17+K18+K19</f>
        <v>79.991</v>
      </c>
      <c r="L21" s="15">
        <f>L14+L15+L16+L17+L18+L19</f>
        <v>770.22299999999996</v>
      </c>
    </row>
    <row r="22" spans="1:12" x14ac:dyDescent="0.25">
      <c r="A22" s="13" t="s">
        <v>83</v>
      </c>
      <c r="B22" s="40"/>
      <c r="C22" s="13"/>
      <c r="D22" s="21"/>
      <c r="E22" s="13"/>
      <c r="F22" s="21"/>
      <c r="G22" s="21"/>
      <c r="H22" s="13"/>
      <c r="I22" s="21"/>
      <c r="J22" s="21"/>
      <c r="K22" s="21"/>
      <c r="L22" s="22"/>
    </row>
    <row r="23" spans="1:12" x14ac:dyDescent="0.25">
      <c r="A23" s="8" t="s">
        <v>128</v>
      </c>
      <c r="B23" s="37" t="s">
        <v>129</v>
      </c>
      <c r="C23" s="11">
        <v>150</v>
      </c>
      <c r="D23" s="10">
        <v>2.61</v>
      </c>
      <c r="E23" s="10">
        <v>3.4</v>
      </c>
      <c r="F23" s="10">
        <v>9.75</v>
      </c>
      <c r="G23" s="10">
        <v>85.87</v>
      </c>
      <c r="H23" s="11">
        <v>200</v>
      </c>
      <c r="I23" s="10">
        <v>3.48</v>
      </c>
      <c r="J23" s="10">
        <v>4.54</v>
      </c>
      <c r="K23" s="10">
        <v>13</v>
      </c>
      <c r="L23" s="10">
        <v>114.5</v>
      </c>
    </row>
    <row r="24" spans="1:12" x14ac:dyDescent="0.25">
      <c r="A24" s="5" t="s">
        <v>7</v>
      </c>
      <c r="B24" s="38" t="s">
        <v>56</v>
      </c>
      <c r="C24" s="17">
        <v>20</v>
      </c>
      <c r="D24" s="4">
        <v>1.4319999999999999</v>
      </c>
      <c r="E24" s="4">
        <v>0.16</v>
      </c>
      <c r="F24" s="4">
        <v>9.1199999999999992</v>
      </c>
      <c r="G24" s="4">
        <v>46.2</v>
      </c>
      <c r="H24" s="17">
        <v>30</v>
      </c>
      <c r="I24" s="4">
        <v>2.1480000000000001</v>
      </c>
      <c r="J24" s="4">
        <v>0.24</v>
      </c>
      <c r="K24" s="4">
        <v>13.68</v>
      </c>
      <c r="L24" s="4">
        <v>69.3</v>
      </c>
    </row>
    <row r="25" spans="1:12" x14ac:dyDescent="0.25">
      <c r="A25" s="5" t="s">
        <v>218</v>
      </c>
      <c r="B25" s="38" t="s">
        <v>188</v>
      </c>
      <c r="C25" s="17">
        <v>60</v>
      </c>
      <c r="D25" s="4">
        <v>5.3</v>
      </c>
      <c r="E25" s="4">
        <v>3.9</v>
      </c>
      <c r="F25" s="4">
        <v>32.4</v>
      </c>
      <c r="G25" s="4">
        <v>188</v>
      </c>
      <c r="H25" s="17">
        <v>60</v>
      </c>
      <c r="I25" s="4">
        <v>5.3</v>
      </c>
      <c r="J25" s="4">
        <v>3.9</v>
      </c>
      <c r="K25" s="4">
        <v>32.4</v>
      </c>
      <c r="L25" s="4">
        <v>188</v>
      </c>
    </row>
    <row r="26" spans="1:12" x14ac:dyDescent="0.25">
      <c r="A26" s="5" t="s">
        <v>19</v>
      </c>
      <c r="B26" s="38" t="s">
        <v>58</v>
      </c>
      <c r="C26" s="17">
        <v>150</v>
      </c>
      <c r="D26" s="4">
        <v>2.85</v>
      </c>
      <c r="E26" s="4">
        <v>3.0449999999999999</v>
      </c>
      <c r="F26" s="4">
        <v>11.445</v>
      </c>
      <c r="G26" s="4">
        <v>91.26</v>
      </c>
      <c r="H26" s="17">
        <v>200</v>
      </c>
      <c r="I26" s="4">
        <v>3.8</v>
      </c>
      <c r="J26" s="4">
        <v>4.0599999999999996</v>
      </c>
      <c r="K26" s="4">
        <v>15.26</v>
      </c>
      <c r="L26" s="4">
        <v>121.68</v>
      </c>
    </row>
    <row r="27" spans="1:12" x14ac:dyDescent="0.25">
      <c r="A27" s="5"/>
      <c r="B27" s="38"/>
      <c r="C27" s="17"/>
      <c r="D27" s="17">
        <f>D23+D24+D25+D26</f>
        <v>12.191999999999998</v>
      </c>
      <c r="E27" s="17">
        <f>E23+E24+E25+E26</f>
        <v>10.504999999999999</v>
      </c>
      <c r="F27" s="17">
        <f>F23+F24+F25+F26</f>
        <v>62.714999999999996</v>
      </c>
      <c r="G27" s="17">
        <f>G23+G24+G25+G26</f>
        <v>411.33</v>
      </c>
      <c r="H27" s="17"/>
      <c r="I27" s="17">
        <f>I23+I24+I25+I26</f>
        <v>14.728000000000002</v>
      </c>
      <c r="J27" s="17">
        <f>J23+J24+J25+J26</f>
        <v>12.739999999999998</v>
      </c>
      <c r="K27" s="17">
        <f>K23+K24+K25+K26</f>
        <v>74.34</v>
      </c>
      <c r="L27" s="17">
        <f>L23+L24+L25+L26</f>
        <v>493.48</v>
      </c>
    </row>
    <row r="28" spans="1:12" x14ac:dyDescent="0.25">
      <c r="A28" s="5"/>
      <c r="B28" s="5"/>
      <c r="C28" s="18"/>
      <c r="D28" s="17">
        <f>D10+D12+D21+D27</f>
        <v>49.696000000000005</v>
      </c>
      <c r="E28" s="17">
        <f>E10+E12+E21+E27</f>
        <v>53.531000000000006</v>
      </c>
      <c r="F28" s="17">
        <f>F10+F12+F21+F27</f>
        <v>186.386</v>
      </c>
      <c r="G28" s="17">
        <f>G10+G12+G21+G27</f>
        <v>1497.7809999999999</v>
      </c>
      <c r="H28" s="17"/>
      <c r="I28" s="17">
        <f>I10+I12+I21+I27</f>
        <v>59.098999999999997</v>
      </c>
      <c r="J28" s="17">
        <f>J10+J12+J21+J27</f>
        <v>63.739000000000004</v>
      </c>
      <c r="K28" s="17">
        <f>K10+K12+K21+K27</f>
        <v>226.911</v>
      </c>
      <c r="L28" s="17">
        <f>L10+L12+L21+L27</f>
        <v>1804.0030000000002</v>
      </c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5" workbookViewId="0">
      <selection activeCell="A17" sqref="A17"/>
    </sheetView>
  </sheetViews>
  <sheetFormatPr defaultRowHeight="15" x14ac:dyDescent="0.25"/>
  <cols>
    <col min="1" max="1" width="29.140625" customWidth="1"/>
    <col min="2" max="2" width="9.85546875" customWidth="1"/>
    <col min="3" max="3" width="8.140625" customWidth="1"/>
    <col min="4" max="4" width="7.5703125" customWidth="1"/>
    <col min="5" max="5" width="10.7109375" customWidth="1"/>
    <col min="6" max="6" width="10.140625" customWidth="1"/>
    <col min="7" max="7" width="8.140625" customWidth="1"/>
    <col min="8" max="10" width="7.140625" customWidth="1"/>
    <col min="12" max="12" width="7.5703125" customWidth="1"/>
  </cols>
  <sheetData>
    <row r="1" spans="1:12" x14ac:dyDescent="0.25">
      <c r="A1" s="58"/>
      <c r="B1" s="50"/>
      <c r="C1" s="50"/>
      <c r="D1" s="50"/>
      <c r="E1" s="42"/>
      <c r="F1" s="50"/>
      <c r="G1" s="50"/>
      <c r="H1" s="50"/>
      <c r="I1" s="50"/>
      <c r="J1" s="50"/>
      <c r="K1" s="50"/>
      <c r="L1" s="51"/>
    </row>
    <row r="2" spans="1:12" x14ac:dyDescent="0.25">
      <c r="A2" s="17" t="s">
        <v>93</v>
      </c>
      <c r="B2" s="13"/>
      <c r="C2" s="13"/>
      <c r="D2" s="13"/>
      <c r="E2" s="57"/>
      <c r="F2" s="57" t="s">
        <v>28</v>
      </c>
      <c r="G2" s="13"/>
      <c r="H2" s="13"/>
      <c r="I2" s="57"/>
      <c r="J2" s="13"/>
      <c r="K2" s="13"/>
      <c r="L2" s="14"/>
    </row>
    <row r="3" spans="1:12" x14ac:dyDescent="0.25">
      <c r="A3" s="16" t="s">
        <v>1</v>
      </c>
      <c r="B3" s="41" t="s">
        <v>69</v>
      </c>
      <c r="C3" s="48" t="s">
        <v>2</v>
      </c>
      <c r="D3" s="16" t="s">
        <v>3</v>
      </c>
      <c r="E3" s="16" t="s">
        <v>4</v>
      </c>
      <c r="F3" s="16" t="s">
        <v>5</v>
      </c>
      <c r="G3" s="53" t="s">
        <v>6</v>
      </c>
      <c r="H3" s="48" t="s">
        <v>2</v>
      </c>
      <c r="I3" s="54" t="s">
        <v>3</v>
      </c>
      <c r="J3" s="16" t="s">
        <v>4</v>
      </c>
      <c r="K3" s="16" t="s">
        <v>5</v>
      </c>
      <c r="L3" s="16" t="s">
        <v>6</v>
      </c>
    </row>
    <row r="4" spans="1:12" x14ac:dyDescent="0.25">
      <c r="A4" s="13" t="s">
        <v>81</v>
      </c>
      <c r="B4" s="2"/>
      <c r="C4" s="2"/>
      <c r="D4" s="2"/>
      <c r="E4" s="13"/>
      <c r="F4" s="2"/>
      <c r="G4" s="2"/>
      <c r="H4" s="2"/>
      <c r="I4" s="2"/>
      <c r="J4" s="2"/>
      <c r="K4" s="2"/>
      <c r="L4" s="3"/>
    </row>
    <row r="5" spans="1:12" x14ac:dyDescent="0.25">
      <c r="A5" s="31" t="s">
        <v>225</v>
      </c>
      <c r="B5" s="37" t="s">
        <v>226</v>
      </c>
      <c r="C5" s="11">
        <v>180</v>
      </c>
      <c r="D5" s="10">
        <v>5.85</v>
      </c>
      <c r="E5" s="10">
        <v>5.4</v>
      </c>
      <c r="F5" s="10">
        <v>28.08</v>
      </c>
      <c r="G5" s="10">
        <v>185.4</v>
      </c>
      <c r="H5" s="11">
        <v>200</v>
      </c>
      <c r="I5" s="10">
        <v>6.5</v>
      </c>
      <c r="J5" s="10">
        <v>6</v>
      </c>
      <c r="K5" s="10">
        <v>31.2</v>
      </c>
      <c r="L5" s="10">
        <v>206</v>
      </c>
    </row>
    <row r="6" spans="1:12" x14ac:dyDescent="0.25">
      <c r="A6" s="32" t="s">
        <v>13</v>
      </c>
      <c r="B6" s="38" t="s">
        <v>175</v>
      </c>
      <c r="C6" s="38" t="s">
        <v>205</v>
      </c>
      <c r="D6" s="4">
        <v>1.625</v>
      </c>
      <c r="E6" s="4">
        <v>4.0620000000000003</v>
      </c>
      <c r="F6" s="4">
        <v>11.14</v>
      </c>
      <c r="G6" s="4">
        <v>80.125</v>
      </c>
      <c r="H6" s="38" t="s">
        <v>112</v>
      </c>
      <c r="I6" s="4">
        <v>1.92</v>
      </c>
      <c r="J6" s="4">
        <v>4.3</v>
      </c>
      <c r="K6" s="4">
        <v>12.56</v>
      </c>
      <c r="L6" s="4">
        <v>95.17</v>
      </c>
    </row>
    <row r="7" spans="1:12" x14ac:dyDescent="0.25">
      <c r="A7" s="32" t="s">
        <v>30</v>
      </c>
      <c r="B7" s="38" t="s">
        <v>120</v>
      </c>
      <c r="C7" s="17">
        <v>150</v>
      </c>
      <c r="D7" s="4">
        <v>2.76</v>
      </c>
      <c r="E7" s="4">
        <v>2.82</v>
      </c>
      <c r="F7" s="4">
        <v>11.685</v>
      </c>
      <c r="G7" s="4">
        <v>92.13</v>
      </c>
      <c r="H7" s="17">
        <v>200</v>
      </c>
      <c r="I7" s="4">
        <v>3.68</v>
      </c>
      <c r="J7" s="4">
        <v>3.76</v>
      </c>
      <c r="K7" s="4">
        <v>15.58</v>
      </c>
      <c r="L7" s="4">
        <v>122.84</v>
      </c>
    </row>
    <row r="8" spans="1:12" x14ac:dyDescent="0.25">
      <c r="A8" s="32"/>
      <c r="B8" s="38"/>
      <c r="C8" s="17"/>
      <c r="D8" s="4"/>
      <c r="E8" s="4"/>
      <c r="F8" s="4"/>
      <c r="G8" s="4"/>
      <c r="H8" s="17"/>
      <c r="I8" s="4"/>
      <c r="J8" s="4"/>
      <c r="K8" s="4"/>
      <c r="L8" s="4"/>
    </row>
    <row r="9" spans="1:12" x14ac:dyDescent="0.25">
      <c r="A9" s="5"/>
      <c r="B9" s="38"/>
      <c r="C9" s="17"/>
      <c r="D9" s="4"/>
      <c r="E9" s="4"/>
      <c r="F9" s="4"/>
      <c r="G9" s="4"/>
      <c r="H9" s="17"/>
      <c r="I9" s="4"/>
      <c r="J9" s="4"/>
      <c r="K9" s="4"/>
      <c r="L9" s="4"/>
    </row>
    <row r="10" spans="1:12" x14ac:dyDescent="0.25">
      <c r="A10" s="33"/>
      <c r="B10" s="39"/>
      <c r="C10" s="15"/>
      <c r="D10" s="15">
        <v>9.1010000000000009</v>
      </c>
      <c r="E10" s="15">
        <v>11.778</v>
      </c>
      <c r="F10" s="15">
        <v>48.402999999999999</v>
      </c>
      <c r="G10" s="15">
        <v>349.05099999999999</v>
      </c>
      <c r="H10" s="15"/>
      <c r="I10" s="15">
        <v>11.195</v>
      </c>
      <c r="J10" s="15">
        <v>14.887</v>
      </c>
      <c r="K10" s="15">
        <v>59.595999999999997</v>
      </c>
      <c r="L10" s="15">
        <v>431.46</v>
      </c>
    </row>
    <row r="11" spans="1:12" ht="15.75" x14ac:dyDescent="0.25">
      <c r="A11" s="67" t="s">
        <v>80</v>
      </c>
      <c r="B11" s="40"/>
      <c r="C11" s="13"/>
      <c r="D11" s="21"/>
      <c r="E11" s="13"/>
      <c r="F11" s="21"/>
      <c r="G11" s="21"/>
      <c r="H11" s="13"/>
      <c r="I11" s="21"/>
      <c r="J11" s="21"/>
      <c r="K11" s="21"/>
      <c r="L11" s="22"/>
    </row>
    <row r="12" spans="1:12" x14ac:dyDescent="0.25">
      <c r="A12" s="29" t="s">
        <v>174</v>
      </c>
      <c r="B12" s="41" t="s">
        <v>121</v>
      </c>
      <c r="C12" s="16">
        <v>80</v>
      </c>
      <c r="D12" s="16">
        <v>0.30399999999999999</v>
      </c>
      <c r="E12" s="16">
        <v>0.28799999999999998</v>
      </c>
      <c r="F12" s="16">
        <v>8.59</v>
      </c>
      <c r="G12" s="16">
        <v>36</v>
      </c>
      <c r="H12" s="16">
        <v>80</v>
      </c>
      <c r="I12" s="16">
        <v>0.30399999999999999</v>
      </c>
      <c r="J12" s="16">
        <v>0.28799999999999998</v>
      </c>
      <c r="K12" s="16">
        <v>8.59</v>
      </c>
      <c r="L12" s="16">
        <v>36</v>
      </c>
    </row>
    <row r="13" spans="1:12" x14ac:dyDescent="0.25">
      <c r="A13" s="13" t="s">
        <v>82</v>
      </c>
      <c r="B13" s="40"/>
      <c r="C13" s="13"/>
      <c r="D13" s="21"/>
      <c r="E13" s="13"/>
      <c r="F13" s="21"/>
      <c r="G13" s="21"/>
      <c r="H13" s="13"/>
      <c r="I13" s="21"/>
      <c r="J13" s="21"/>
      <c r="K13" s="21"/>
      <c r="L13" s="22"/>
    </row>
    <row r="14" spans="1:12" x14ac:dyDescent="0.25">
      <c r="A14" s="8" t="s">
        <v>184</v>
      </c>
      <c r="B14" s="37" t="s">
        <v>185</v>
      </c>
      <c r="C14" s="37">
        <v>40</v>
      </c>
      <c r="D14" s="10">
        <v>1.24</v>
      </c>
      <c r="E14" s="10">
        <v>1.48</v>
      </c>
      <c r="F14" s="10">
        <v>2.56</v>
      </c>
      <c r="G14" s="10">
        <v>28.8</v>
      </c>
      <c r="H14" s="37">
        <v>50</v>
      </c>
      <c r="I14" s="10">
        <v>1.55</v>
      </c>
      <c r="J14" s="10">
        <v>1.85</v>
      </c>
      <c r="K14" s="10">
        <v>3.2</v>
      </c>
      <c r="L14" s="10">
        <v>36</v>
      </c>
    </row>
    <row r="15" spans="1:12" x14ac:dyDescent="0.25">
      <c r="A15" s="5" t="s">
        <v>259</v>
      </c>
      <c r="B15" s="38" t="s">
        <v>214</v>
      </c>
      <c r="C15" s="17">
        <v>150</v>
      </c>
      <c r="D15" s="4">
        <v>1.335</v>
      </c>
      <c r="E15" s="4">
        <v>3.42</v>
      </c>
      <c r="F15" s="4">
        <v>9.2850000000000001</v>
      </c>
      <c r="G15" s="4">
        <v>75.405000000000001</v>
      </c>
      <c r="H15" s="17">
        <v>200</v>
      </c>
      <c r="I15" s="4">
        <v>1.7</v>
      </c>
      <c r="J15" s="4">
        <v>4.3</v>
      </c>
      <c r="K15" s="4">
        <v>10.3</v>
      </c>
      <c r="L15" s="4">
        <v>87</v>
      </c>
    </row>
    <row r="16" spans="1:12" x14ac:dyDescent="0.25">
      <c r="A16" s="32" t="s">
        <v>33</v>
      </c>
      <c r="B16" s="38" t="s">
        <v>148</v>
      </c>
      <c r="C16" s="17">
        <v>70</v>
      </c>
      <c r="D16" s="4">
        <v>12.375999999999999</v>
      </c>
      <c r="E16" s="4">
        <v>12.005000000000001</v>
      </c>
      <c r="F16" s="4">
        <v>11.221</v>
      </c>
      <c r="G16" s="4">
        <v>223.363</v>
      </c>
      <c r="H16" s="17">
        <v>70</v>
      </c>
      <c r="I16" s="4">
        <v>12.375999999999999</v>
      </c>
      <c r="J16" s="4">
        <v>12.005000000000001</v>
      </c>
      <c r="K16" s="4">
        <v>11.221</v>
      </c>
      <c r="L16" s="4">
        <v>223.363</v>
      </c>
    </row>
    <row r="17" spans="1:12" x14ac:dyDescent="0.25">
      <c r="A17" s="5" t="s">
        <v>260</v>
      </c>
      <c r="B17" s="38" t="s">
        <v>68</v>
      </c>
      <c r="C17" s="17">
        <v>120</v>
      </c>
      <c r="D17" s="4">
        <v>3.66</v>
      </c>
      <c r="E17" s="4">
        <v>3.24</v>
      </c>
      <c r="F17" s="4">
        <v>16.02</v>
      </c>
      <c r="G17" s="4">
        <v>109.2</v>
      </c>
      <c r="H17" s="17">
        <v>150</v>
      </c>
      <c r="I17" s="4">
        <v>4.57</v>
      </c>
      <c r="J17" s="4">
        <v>4.05</v>
      </c>
      <c r="K17" s="4">
        <v>20.02</v>
      </c>
      <c r="L17" s="4">
        <v>136.5</v>
      </c>
    </row>
    <row r="18" spans="1:12" x14ac:dyDescent="0.25">
      <c r="A18" s="32" t="s">
        <v>35</v>
      </c>
      <c r="B18" s="38" t="s">
        <v>149</v>
      </c>
      <c r="C18" s="17">
        <v>150</v>
      </c>
      <c r="D18" s="4">
        <v>0.24</v>
      </c>
      <c r="E18" s="4">
        <v>0</v>
      </c>
      <c r="F18" s="4">
        <v>14.805</v>
      </c>
      <c r="G18" s="4">
        <v>59.25</v>
      </c>
      <c r="H18" s="17">
        <v>200</v>
      </c>
      <c r="I18" s="4">
        <v>0.32</v>
      </c>
      <c r="J18" s="4">
        <v>0</v>
      </c>
      <c r="K18" s="4">
        <v>19.260000000000002</v>
      </c>
      <c r="L18" s="4">
        <v>79.040000000000006</v>
      </c>
    </row>
    <row r="19" spans="1:12" x14ac:dyDescent="0.25">
      <c r="A19" s="5" t="s">
        <v>12</v>
      </c>
      <c r="B19" s="38" t="s">
        <v>53</v>
      </c>
      <c r="C19" s="17">
        <v>25</v>
      </c>
      <c r="D19" s="4">
        <v>1.65</v>
      </c>
      <c r="E19" s="4">
        <v>0.3</v>
      </c>
      <c r="F19" s="4">
        <v>10.45</v>
      </c>
      <c r="G19" s="4">
        <v>45.25</v>
      </c>
      <c r="H19" s="17">
        <v>30</v>
      </c>
      <c r="I19" s="4">
        <v>1.98</v>
      </c>
      <c r="J19" s="4">
        <v>0.36</v>
      </c>
      <c r="K19" s="4">
        <v>12.54</v>
      </c>
      <c r="L19" s="4">
        <v>54.3</v>
      </c>
    </row>
    <row r="20" spans="1:12" x14ac:dyDescent="0.25">
      <c r="A20" s="5"/>
      <c r="B20" s="68"/>
      <c r="C20" s="38"/>
      <c r="D20" s="4"/>
      <c r="E20" s="4"/>
      <c r="F20" s="4"/>
      <c r="G20" s="4"/>
      <c r="H20" s="17"/>
      <c r="I20" s="4"/>
      <c r="J20" s="4"/>
      <c r="K20" s="4"/>
      <c r="L20" s="4"/>
    </row>
    <row r="21" spans="1:12" x14ac:dyDescent="0.25">
      <c r="A21" s="33"/>
      <c r="B21" s="39"/>
      <c r="C21" s="15"/>
      <c r="D21" s="15">
        <v>18.032</v>
      </c>
      <c r="E21" s="15">
        <f>E14+E15+E16+E17+E18+E19+E20</f>
        <v>20.445000000000004</v>
      </c>
      <c r="F21" s="15">
        <v>62.805999999999997</v>
      </c>
      <c r="G21" s="15">
        <v>517.87300000000005</v>
      </c>
      <c r="H21" s="15"/>
      <c r="I21" s="15">
        <v>20.687999999999999</v>
      </c>
      <c r="J21" s="15">
        <v>21.329000000000001</v>
      </c>
      <c r="K21" s="15">
        <v>103.627</v>
      </c>
      <c r="L21" s="15">
        <v>632.44500000000005</v>
      </c>
    </row>
    <row r="22" spans="1:12" x14ac:dyDescent="0.25">
      <c r="A22" s="13" t="s">
        <v>163</v>
      </c>
      <c r="B22" s="40"/>
      <c r="C22" s="13"/>
      <c r="D22" s="21"/>
      <c r="E22" s="13"/>
      <c r="F22" s="21"/>
      <c r="G22" s="21"/>
      <c r="H22" s="13"/>
      <c r="I22" s="21"/>
      <c r="J22" s="21"/>
      <c r="K22" s="21"/>
      <c r="L22" s="22"/>
    </row>
    <row r="23" spans="1:12" x14ac:dyDescent="0.25">
      <c r="A23" s="31" t="s">
        <v>36</v>
      </c>
      <c r="B23" s="37" t="s">
        <v>177</v>
      </c>
      <c r="C23" s="11">
        <v>80</v>
      </c>
      <c r="D23" s="10">
        <v>10.856</v>
      </c>
      <c r="E23" s="10">
        <v>2.19</v>
      </c>
      <c r="F23" s="10">
        <v>6.5359999999999996</v>
      </c>
      <c r="G23" s="10">
        <v>107.72799999999999</v>
      </c>
      <c r="H23" s="11">
        <v>80</v>
      </c>
      <c r="I23" s="10">
        <v>10.856</v>
      </c>
      <c r="J23" s="10">
        <v>2.19</v>
      </c>
      <c r="K23" s="10">
        <v>6.5359999999999996</v>
      </c>
      <c r="L23" s="10">
        <v>107.72799999999999</v>
      </c>
    </row>
    <row r="24" spans="1:12" x14ac:dyDescent="0.25">
      <c r="A24" s="32" t="s">
        <v>37</v>
      </c>
      <c r="B24" s="38" t="s">
        <v>178</v>
      </c>
      <c r="C24" s="17">
        <v>100</v>
      </c>
      <c r="D24" s="4">
        <v>1.86</v>
      </c>
      <c r="E24" s="4">
        <v>3.03</v>
      </c>
      <c r="F24" s="4">
        <v>13.02</v>
      </c>
      <c r="G24" s="4">
        <v>90.87</v>
      </c>
      <c r="H24" s="17">
        <v>130</v>
      </c>
      <c r="I24" s="4">
        <v>2.4180000000000001</v>
      </c>
      <c r="J24" s="4">
        <v>3.9390000000000001</v>
      </c>
      <c r="K24" s="4">
        <v>16.925999999999998</v>
      </c>
      <c r="L24" s="4">
        <v>118.131</v>
      </c>
    </row>
    <row r="25" spans="1:12" x14ac:dyDescent="0.25">
      <c r="A25" s="5" t="s">
        <v>7</v>
      </c>
      <c r="B25" s="38" t="s">
        <v>56</v>
      </c>
      <c r="C25" s="17">
        <v>20</v>
      </c>
      <c r="D25" s="4">
        <v>1.4319999999999999</v>
      </c>
      <c r="E25" s="4">
        <v>0.16</v>
      </c>
      <c r="F25" s="4">
        <v>9.1199999999999992</v>
      </c>
      <c r="G25" s="4">
        <v>46.2</v>
      </c>
      <c r="H25" s="17">
        <v>30</v>
      </c>
      <c r="I25" s="4">
        <v>2.1480000000000001</v>
      </c>
      <c r="J25" s="4">
        <v>0.24</v>
      </c>
      <c r="K25" s="4">
        <v>13.68</v>
      </c>
      <c r="L25" s="4">
        <v>69.3</v>
      </c>
    </row>
    <row r="26" spans="1:12" x14ac:dyDescent="0.25">
      <c r="A26" s="32" t="s">
        <v>38</v>
      </c>
      <c r="B26" s="38" t="s">
        <v>62</v>
      </c>
      <c r="C26" s="17"/>
      <c r="D26" s="4">
        <v>0</v>
      </c>
      <c r="E26" s="4">
        <v>0</v>
      </c>
      <c r="F26" s="4">
        <v>0</v>
      </c>
      <c r="G26" s="4">
        <v>0</v>
      </c>
      <c r="H26" s="17">
        <v>20</v>
      </c>
      <c r="I26" s="4">
        <v>2.08</v>
      </c>
      <c r="J26" s="4">
        <v>1.04</v>
      </c>
      <c r="K26" s="4">
        <v>15.36</v>
      </c>
      <c r="L26" s="4">
        <v>91.6</v>
      </c>
    </row>
    <row r="27" spans="1:12" x14ac:dyDescent="0.25">
      <c r="A27" s="32" t="s">
        <v>39</v>
      </c>
      <c r="B27" s="38" t="s">
        <v>61</v>
      </c>
      <c r="C27" s="17">
        <v>150</v>
      </c>
      <c r="D27" s="74">
        <v>0.03</v>
      </c>
      <c r="E27" s="74">
        <v>0</v>
      </c>
      <c r="F27" s="74">
        <v>6.81</v>
      </c>
      <c r="G27" s="74">
        <v>28.95</v>
      </c>
      <c r="H27" s="17">
        <v>200</v>
      </c>
      <c r="I27" s="74">
        <v>0.04</v>
      </c>
      <c r="J27" s="74">
        <v>0</v>
      </c>
      <c r="K27" s="74">
        <v>9.08</v>
      </c>
      <c r="L27" s="74">
        <v>38.6</v>
      </c>
    </row>
    <row r="28" spans="1:12" x14ac:dyDescent="0.25">
      <c r="A28" s="5"/>
      <c r="B28" s="38"/>
      <c r="C28" s="5"/>
      <c r="D28" s="17">
        <f>D23+D24+D25+D26+D27</f>
        <v>14.177999999999999</v>
      </c>
      <c r="E28" s="17">
        <f>E23+E24+E25+E26+E27</f>
        <v>5.38</v>
      </c>
      <c r="F28" s="17">
        <f>F23+F25+F24+F26+F27</f>
        <v>35.485999999999997</v>
      </c>
      <c r="G28" s="17">
        <f>G23+G24+G25+G26+G27</f>
        <v>273.74799999999999</v>
      </c>
      <c r="H28" s="17"/>
      <c r="I28" s="17">
        <f>I23+I24+I25+I26+I27</f>
        <v>17.542000000000002</v>
      </c>
      <c r="J28" s="17">
        <f>J23+J24+J25+J26+J27</f>
        <v>7.4089999999999998</v>
      </c>
      <c r="K28" s="17">
        <f>K23+K24+K25+K26+K27</f>
        <v>61.581999999999994</v>
      </c>
      <c r="L28" s="17">
        <f>L23+L24+L25+L26+L27</f>
        <v>425.35900000000004</v>
      </c>
    </row>
    <row r="29" spans="1:12" x14ac:dyDescent="0.25">
      <c r="A29" s="5"/>
      <c r="B29" s="75"/>
      <c r="C29" s="5"/>
      <c r="D29" s="18">
        <f>D10+D12+D21+D28</f>
        <v>41.615000000000002</v>
      </c>
      <c r="E29" s="18">
        <f>+E10+E12+E21+E28</f>
        <v>37.891000000000005</v>
      </c>
      <c r="F29" s="18">
        <f>F10+F12+F21+F28</f>
        <v>155.285</v>
      </c>
      <c r="G29" s="18">
        <f>G10+G12+G21+G28</f>
        <v>1176.672</v>
      </c>
      <c r="H29" s="18"/>
      <c r="I29" s="18">
        <f>I10+I12+I21+I28</f>
        <v>49.728999999999999</v>
      </c>
      <c r="J29" s="18">
        <f>J10+J12+J21+J28</f>
        <v>43.913000000000004</v>
      </c>
      <c r="K29" s="18">
        <f>K10+K12+K21+K28</f>
        <v>233.39499999999998</v>
      </c>
      <c r="L29" s="18">
        <f>L10+L12+L21+L28</f>
        <v>1525.2640000000001</v>
      </c>
    </row>
  </sheetData>
  <phoneticPr fontId="10" type="noConversion"/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 день</vt:lpstr>
      <vt:lpstr>20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2016-04-27T04:57:11Z</cp:lastPrinted>
  <dcterms:created xsi:type="dcterms:W3CDTF">2006-09-16T00:00:00Z</dcterms:created>
  <dcterms:modified xsi:type="dcterms:W3CDTF">2017-01-23T07:17:44Z</dcterms:modified>
</cp:coreProperties>
</file>